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nboardin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'Onboarding'!$A$2:$U$102</definedName>
    <definedName name="_xlnm._FilterDatabase" localSheetId="2" hidden="1">'Assumptions'!$A$3:$C$13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0.00 &quot;hours&quot;"/>
    <numFmt numFmtId="167" formatCode="mm/dd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83F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2F7A68"/>
      </patternFill>
    </fill>
    <fill>
      <patternFill patternType="solid">
        <fgColor rgb="00B84A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B84A3A"/>
        <sz val="10"/>
      </font>
      <fill>
        <patternFill patternType="solid">
          <fgColor rgb="00FCE8E4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E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4" customWidth="1" min="3" max="3"/>
    <col width="31" customWidth="1" min="4" max="4"/>
    <col width="23" customWidth="1" min="5" max="5"/>
  </cols>
  <sheetData>
    <row r="1" ht="30" customHeight="1">
      <c r="A1" s="1" t="inlineStr">
        <is>
          <t>Customer Onboarding Summary — Fictional Sample Data</t>
        </is>
      </c>
      <c r="B1" s="23" t="n"/>
      <c r="C1" s="23" t="n"/>
      <c r="D1" s="23" t="n"/>
      <c r="E1" s="24" t="n"/>
    </row>
    <row r="2"/>
    <row r="3" ht="32" customHeight="1">
      <c r="A3" s="2" t="inlineStr">
        <is>
          <t>Indicator</t>
        </is>
      </c>
      <c r="B3" s="2" t="inlineStr">
        <is>
          <t>Calculated Value</t>
        </is>
      </c>
      <c r="D3" s="3" t="inlineStr">
        <is>
          <t>Checklist Item</t>
        </is>
      </c>
      <c r="E3" s="3" t="inlineStr">
        <is>
          <t>Records Not Complete</t>
        </is>
      </c>
    </row>
    <row r="4" ht="25" customHeight="1">
      <c r="A4" s="4" t="inlineStr">
        <is>
          <t>Onboarding records</t>
        </is>
      </c>
      <c r="B4" s="5">
        <f>COUNTIF(Onboarding!$U$3:$U$102,"&lt;&gt;")</f>
        <v/>
      </c>
      <c r="D4" s="4" t="inlineStr">
        <is>
          <t>Signed terms</t>
        </is>
      </c>
      <c r="E4" s="5">
        <f>SUMPRODUCT(--(Onboarding!$U$3:$U$102&lt;&gt;""),--(Onboarding!$I$3:$I$102&lt;&gt;"Complete"))</f>
        <v/>
      </c>
    </row>
    <row r="5" ht="25" customHeight="1">
      <c r="A5" s="6" t="inlineStr">
        <is>
          <t>Ready</t>
        </is>
      </c>
      <c r="B5" s="7">
        <f>COUNTIF(Onboarding!$U$3:$U$102,"Ready")</f>
        <v/>
      </c>
      <c r="D5" s="6" t="inlineStr">
        <is>
          <t>Property data</t>
        </is>
      </c>
      <c r="E5" s="8">
        <f>SUMPRODUCT(--(Onboarding!$U$3:$U$102&lt;&gt;""),--(Onboarding!$J$3:$J$102&lt;&gt;"Complete"))</f>
        <v/>
      </c>
    </row>
    <row r="6" ht="25" customHeight="1">
      <c r="A6" s="4" t="inlineStr">
        <is>
          <t>In progress</t>
        </is>
      </c>
      <c r="B6" s="5">
        <f>COUNTIF(Onboarding!$U$3:$U$102,"In Progress")</f>
        <v/>
      </c>
      <c r="D6" s="4" t="inlineStr">
        <is>
          <t>Contact check</t>
        </is>
      </c>
      <c r="E6" s="5">
        <f>SUMPRODUCT(--(Onboarding!$U$3:$U$102&lt;&gt;""),--(Onboarding!$K$3:$K$102&lt;&gt;"Complete"))</f>
        <v/>
      </c>
    </row>
    <row r="7" ht="25" customHeight="1">
      <c r="A7" s="6" t="inlineStr">
        <is>
          <t>Needs review</t>
        </is>
      </c>
      <c r="B7" s="9">
        <f>COUNTIF(Onboarding!$U$3:$U$102,"Needs Review")</f>
        <v/>
      </c>
      <c r="D7" s="6" t="inlineStr">
        <is>
          <t>Access</t>
        </is>
      </c>
      <c r="E7" s="8">
        <f>SUMPRODUCT(--(Onboarding!$U$3:$U$102&lt;&gt;""),--(Onboarding!$L$3:$L$102&lt;&gt;"Complete"))</f>
        <v/>
      </c>
    </row>
    <row r="8" ht="25" customHeight="1">
      <c r="A8" s="4" t="inlineStr">
        <is>
          <t>Readiness rate</t>
        </is>
      </c>
      <c r="B8" s="25">
        <f>IFERROR(COUNTIF(Onboarding!$U$3:$U$102,"Ready")/COUNTIF(Onboarding!$U$3:$U$102,"&lt;&gt;"),"")</f>
        <v/>
      </c>
      <c r="D8" s="4" t="inlineStr">
        <is>
          <t>Billing setup</t>
        </is>
      </c>
      <c r="E8" s="5">
        <f>SUMPRODUCT(--(Onboarding!$U$3:$U$102&lt;&gt;""),--(Onboarding!$M$3:$M$102&lt;&gt;"Complete"))</f>
        <v/>
      </c>
    </row>
    <row r="9" ht="25" customHeight="1">
      <c r="A9" s="6" t="inlineStr">
        <is>
          <t>First services in upcoming window</t>
        </is>
      </c>
      <c r="B9" s="8">
        <f>COUNTIFS(Onboarding!$U$3:$U$102,"&lt;&gt;",Onboarding!$N$3:$N$102,"&gt;="&amp;TODAY(),Onboarding!$N$3:$N$102,"&lt;="&amp;TODAY()+Assumptions!$B$4)</f>
        <v/>
      </c>
    </row>
    <row r="10" ht="25" customHeight="1">
      <c r="A10" s="4" t="inlineStr">
        <is>
          <t>Estimated setup amount</t>
        </is>
      </c>
      <c r="B10" s="26">
        <f>IF(COUNTIF(Onboarding!$U$3:$U$102,"&lt;&gt;")=0,"",SUM(Onboarding!$R$3:$R$102))</f>
        <v/>
      </c>
      <c r="D10" s="3" t="inlineStr">
        <is>
          <t>Scheduling Item</t>
        </is>
      </c>
      <c r="E10" s="3" t="inlineStr">
        <is>
          <t>Count</t>
        </is>
      </c>
    </row>
    <row r="11" ht="25" customHeight="1">
      <c r="A11" s="6" t="inlineStr">
        <is>
          <t>Estimated setup hours</t>
        </is>
      </c>
      <c r="B11" s="27">
        <f>IF(COUNTIF(Onboarding!$U$3:$U$102,"&lt;&gt;")=0,"",SUM(Onboarding!$Q$3:$Q$102))</f>
        <v/>
      </c>
      <c r="D11" s="6" t="inlineStr">
        <is>
          <t>Technician not assigned</t>
        </is>
      </c>
      <c r="E11" s="8">
        <f>COUNTIFS(Onboarding!$U$3:$U$102,"&lt;&gt;",Onboarding!$O$3:$O$102,"")</f>
        <v/>
      </c>
    </row>
    <row r="12" ht="25" customHeight="1">
      <c r="A12" s="4" t="inlineStr">
        <is>
          <t>In progress beyond follow-up age</t>
        </is>
      </c>
      <c r="B12" s="5">
        <f>COUNTIFS(Onboarding!$U$3:$U$102,"In Progress",Onboarding!$H$3:$H$102,"&lt;&gt;",Onboarding!$H$3:$H$102,"&lt;"&amp;TODAY()-Assumptions!$B$5)</f>
        <v/>
      </c>
      <c r="D12" s="4" t="inlineStr">
        <is>
          <t>Route not assigned</t>
        </is>
      </c>
      <c r="E12" s="5">
        <f>COUNTIFS(Onboarding!$U$3:$U$102,"&lt;&gt;",Onboarding!$P$3:$P$102,"")</f>
        <v/>
      </c>
    </row>
    <row r="13" ht="25" customHeight="1">
      <c r="A13" s="6" t="inlineStr">
        <is>
          <t>Records with no first service date</t>
        </is>
      </c>
      <c r="B13" s="8">
        <f>COUNTIFS(Onboarding!$U$3:$U$102,"&lt;&gt;",Onboarding!$N$3:$N$102,"")</f>
        <v/>
      </c>
      <c r="D13" s="6" t="inlineStr">
        <is>
          <t>First service date missing</t>
        </is>
      </c>
      <c r="E13" s="8">
        <f>COUNTIFS(Onboarding!$U$3:$U$102,"&lt;&gt;",Onboarding!$N$3:$N$102,"")</f>
        <v/>
      </c>
    </row>
  </sheetData>
  <mergeCells count="1">
    <mergeCell ref="A1:E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U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48" customWidth="1" min="2" max="2"/>
    <col width="25" customWidth="1" min="3" max="3"/>
    <col width="18" customWidth="1" min="4" max="4"/>
    <col width="34" customWidth="1" min="5" max="5"/>
    <col width="25" customWidth="1" min="6" max="6"/>
    <col width="39" customWidth="1" min="7" max="7"/>
    <col width="18" customWidth="1" min="8" max="8"/>
    <col width="20" customWidth="1" min="9" max="9"/>
    <col width="20" customWidth="1" min="10" max="10"/>
    <col width="20" customWidth="1" min="11" max="11"/>
    <col width="17" customWidth="1" min="12" max="12"/>
    <col width="20" customWidth="1" min="13" max="13"/>
    <col width="18" customWidth="1" min="14" max="14"/>
    <col width="24" customWidth="1" min="15" max="15"/>
    <col width="23" customWidth="1" min="16" max="16"/>
    <col width="16" customWidth="1" min="17" max="17"/>
    <col width="21" customWidth="1" min="18" max="18"/>
    <col width="25" customWidth="1" min="19" max="19"/>
    <col width="50" customWidth="1" min="20" max="20"/>
    <col width="19" customWidth="1" min="21" max="21"/>
  </cols>
  <sheetData>
    <row r="1" ht="30" customHeight="1">
      <c r="A1" s="1" t="inlineStr">
        <is>
          <t>Pest Control Customer Onboarding Checklist — Fictional Sample Data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3" t="n"/>
      <c r="S1" s="23" t="n"/>
      <c r="T1" s="23" t="n"/>
      <c r="U1" s="24" t="n"/>
    </row>
    <row r="2" ht="42" customHeight="1">
      <c r="A2" s="2" t="inlineStr">
        <is>
          <t>Customer</t>
        </is>
      </c>
      <c r="B2" s="2" t="inlineStr">
        <is>
          <t>Service Site</t>
        </is>
      </c>
      <c r="C2" s="2" t="inlineStr">
        <is>
          <t>Primary Contact</t>
        </is>
      </c>
      <c r="D2" s="2" t="inlineStr">
        <is>
          <t>Contact Phone</t>
        </is>
      </c>
      <c r="E2" s="2" t="inlineStr">
        <is>
          <t>Contact Email</t>
        </is>
      </c>
      <c r="F2" s="2" t="inlineStr">
        <is>
          <t>Pest Concern</t>
        </is>
      </c>
      <c r="G2" s="2" t="inlineStr">
        <is>
          <t>Service</t>
        </is>
      </c>
      <c r="H2" s="2" t="inlineStr">
        <is>
          <t>Onboarding Start Date</t>
        </is>
      </c>
      <c r="I2" s="2" t="inlineStr">
        <is>
          <t>Signed Terms Status</t>
        </is>
      </c>
      <c r="J2" s="2" t="inlineStr">
        <is>
          <t>Property Data Status</t>
        </is>
      </c>
      <c r="K2" s="2" t="inlineStr">
        <is>
          <t>Contact Check Status</t>
        </is>
      </c>
      <c r="L2" s="2" t="inlineStr">
        <is>
          <t>Access Status</t>
        </is>
      </c>
      <c r="M2" s="2" t="inlineStr">
        <is>
          <t>Billing Setup Status</t>
        </is>
      </c>
      <c r="N2" s="2" t="inlineStr">
        <is>
          <t>First Service Date</t>
        </is>
      </c>
      <c r="O2" s="2" t="inlineStr">
        <is>
          <t>Technician</t>
        </is>
      </c>
      <c r="P2" s="2" t="inlineStr">
        <is>
          <t>Route</t>
        </is>
      </c>
      <c r="Q2" s="2" t="inlineStr">
        <is>
          <t>Estimated Hours</t>
        </is>
      </c>
      <c r="R2" s="2" t="inlineStr">
        <is>
          <t>Estimated Setup Amount</t>
        </is>
      </c>
      <c r="S2" s="2" t="inlineStr">
        <is>
          <t>Next-Step Responsibility</t>
        </is>
      </c>
      <c r="T2" s="3" t="inlineStr">
        <is>
          <t>Missing Items</t>
        </is>
      </c>
      <c r="U2" s="3" t="inlineStr">
        <is>
          <t>Onboarding Status</t>
        </is>
      </c>
    </row>
    <row r="3" ht="30" customHeight="1">
      <c r="A3" s="13" t="inlineStr">
        <is>
          <t>Fictional Blue Acorn Bakery LLC</t>
        </is>
      </c>
      <c r="B3" s="13" t="inlineStr">
        <is>
          <t>Fictional Site A, 101 Example Ave, Demo City, OR 00000</t>
        </is>
      </c>
      <c r="C3" s="13" t="inlineStr">
        <is>
          <t>Fictional Avery Sample</t>
        </is>
      </c>
      <c r="D3" s="13" t="inlineStr">
        <is>
          <t>(555) 010-0101</t>
        </is>
      </c>
      <c r="E3" s="13" t="inlineStr">
        <is>
          <t>avery.sample@example.invalid</t>
        </is>
      </c>
      <c r="F3" s="13" t="inlineStr">
        <is>
          <t>Ant activity</t>
        </is>
      </c>
      <c r="G3" s="13" t="inlineStr">
        <is>
          <t>General pest service setup</t>
        </is>
      </c>
      <c r="H3" s="14" t="n">
        <v>46274</v>
      </c>
      <c r="I3" s="13" t="inlineStr">
        <is>
          <t>Complete</t>
        </is>
      </c>
      <c r="J3" s="13" t="inlineStr">
        <is>
          <t>Complete</t>
        </is>
      </c>
      <c r="K3" s="13" t="inlineStr">
        <is>
          <t>Complete</t>
        </is>
      </c>
      <c r="L3" s="13" t="inlineStr">
        <is>
          <t>Complete</t>
        </is>
      </c>
      <c r="M3" s="13" t="inlineStr">
        <is>
          <t>Complete</t>
        </is>
      </c>
      <c r="N3" s="14" t="n">
        <v>46279</v>
      </c>
      <c r="O3" s="13" t="inlineStr">
        <is>
          <t>Fictional Tech Aster</t>
        </is>
      </c>
      <c r="P3" s="13" t="inlineStr">
        <is>
          <t>Fictional Route Alpha</t>
        </is>
      </c>
      <c r="Q3" s="28" t="n">
        <v>2.5</v>
      </c>
      <c r="R3" s="29" t="n">
        <v>325</v>
      </c>
      <c r="S3" s="13" t="inlineStr">
        <is>
          <t>Sales coordinator</t>
        </is>
      </c>
      <c r="T3" s="6">
        <f>IF(COUNTA($A3:$S3)=0,"",IF($A3="","Customer, ","")&amp;IF($B3="","Service site, ","")&amp;IF($C3="","Primary contact, ","")&amp;IF(AND($D3="",$E3=""),"Phone or email, ","")&amp;IF($F3="","Pest concern, ","")&amp;IF($G3="","Service, ","")&amp;IF($H3="","Start date, ","")&amp;IF($I3&lt;&gt;"Complete","Signed terms, ","")&amp;IF($J3&lt;&gt;"Complete","Property data, ","")&amp;IF($K3&lt;&gt;"Complete","Contact check, ","")&amp;IF($L3&lt;&gt;"Complete","Access, ","")&amp;IF($M3&lt;&gt;"Complete","Billing setup, ","")&amp;IF($N3="","First service date, ",IF(IFERROR($N3&lt;TODAY(),TRUE),"Date check, ",""))&amp;IF($O3="","Technician, ","")&amp;IF($P3="","Route, ","")&amp;IF($Q3="","Estimated hours, ","")&amp;IF($R3="","Setup amount, ","")&amp;IF($S3="","Responsibility, ",""))</f>
        <v/>
      </c>
      <c r="U3" s="17">
        <f>IF(COUNTA($A3:$S3)=0,"",IF(OR(COUNTIF($I3:$M3,"Needs Review")&gt;0,IFERROR(AND($N3&lt;&gt;"",$N3&lt;TODAY()),TRUE)),"Needs Review",IF(AND($A3&lt;&gt;"",$B3&lt;&gt;"",$C3&lt;&gt;"",OR($D3&lt;&gt;"",$E3&lt;&gt;""),$F3&lt;&gt;"",$G3&lt;&gt;"",$H3&lt;&gt;"",COUNTIF($I3:$M3,"Complete")=5,$N3&lt;&gt;"",$O3&lt;&gt;"",$P3&lt;&gt;"",$Q3&lt;&gt;"",$R3&lt;&gt;"",$S3&lt;&gt;""),"Ready","In Progress")))</f>
        <v/>
      </c>
    </row>
    <row r="4" ht="30" customHeight="1">
      <c r="A4" s="13" t="inlineStr">
        <is>
          <t>Fictional Copper Kite Offices LLC</t>
        </is>
      </c>
      <c r="B4" s="13" t="inlineStr">
        <is>
          <t>Fictional Site B, 202 Imaginary Blvd, Demo City, OR 00000</t>
        </is>
      </c>
      <c r="C4" s="13" t="inlineStr">
        <is>
          <t>Fictional Blake Example</t>
        </is>
      </c>
      <c r="D4" s="13" t="inlineStr"/>
      <c r="E4" s="13" t="inlineStr">
        <is>
          <t>blake.example@example.invalid</t>
        </is>
      </c>
      <c r="F4" s="13" t="inlineStr">
        <is>
          <t>Rodent signs</t>
        </is>
      </c>
      <c r="G4" s="13" t="inlineStr">
        <is>
          <t>Rodent exclusion review</t>
        </is>
      </c>
      <c r="H4" s="14" t="n">
        <v>46271</v>
      </c>
      <c r="I4" s="13" t="inlineStr">
        <is>
          <t>Complete</t>
        </is>
      </c>
      <c r="J4" s="13" t="inlineStr">
        <is>
          <t>Complete</t>
        </is>
      </c>
      <c r="K4" s="13" t="inlineStr">
        <is>
          <t>Complete</t>
        </is>
      </c>
      <c r="L4" s="13" t="inlineStr">
        <is>
          <t>Complete</t>
        </is>
      </c>
      <c r="M4" s="13" t="inlineStr">
        <is>
          <t>Complete</t>
        </is>
      </c>
      <c r="N4" s="14" t="n">
        <v>46286</v>
      </c>
      <c r="O4" s="13" t="inlineStr">
        <is>
          <t>Fictional Tech Birch</t>
        </is>
      </c>
      <c r="P4" s="13" t="inlineStr">
        <is>
          <t>Fictional Route Beta</t>
        </is>
      </c>
      <c r="Q4" s="28" t="n">
        <v>4</v>
      </c>
      <c r="R4" s="29" t="n">
        <v>780</v>
      </c>
      <c r="S4" s="13" t="inlineStr">
        <is>
          <t>Service manager</t>
        </is>
      </c>
      <c r="T4" s="4">
        <f>IF(COUNTA($A4:$S4)=0,"",IF($A4="","Customer, ","")&amp;IF($B4="","Service site, ","")&amp;IF($C4="","Primary contact, ","")&amp;IF(AND($D4="",$E4=""),"Phone or email, ","")&amp;IF($F4="","Pest concern, ","")&amp;IF($G4="","Service, ","")&amp;IF($H4="","Start date, ","")&amp;IF($I4&lt;&gt;"Complete","Signed terms, ","")&amp;IF($J4&lt;&gt;"Complete","Property data, ","")&amp;IF($K4&lt;&gt;"Complete","Contact check, ","")&amp;IF($L4&lt;&gt;"Complete","Access, ","")&amp;IF($M4&lt;&gt;"Complete","Billing setup, ","")&amp;IF($N4="","First service date, ",IF(IFERROR($N4&lt;TODAY(),TRUE),"Date check, ",""))&amp;IF($O4="","Technician, ","")&amp;IF($P4="","Route, ","")&amp;IF($Q4="","Estimated hours, ","")&amp;IF($R4="","Setup amount, ","")&amp;IF($S4="","Responsibility, ",""))</f>
        <v/>
      </c>
      <c r="U4" s="18">
        <f>IF(COUNTA($A4:$S4)=0,"",IF(OR(COUNTIF($I4:$M4,"Needs Review")&gt;0,IFERROR(AND($N4&lt;&gt;"",$N4&lt;TODAY()),TRUE)),"Needs Review",IF(AND($A4&lt;&gt;"",$B4&lt;&gt;"",$C4&lt;&gt;"",OR($D4&lt;&gt;"",$E4&lt;&gt;""),$F4&lt;&gt;"",$G4&lt;&gt;"",$H4&lt;&gt;"",COUNTIF($I4:$M4,"Complete")=5,$N4&lt;&gt;"",$O4&lt;&gt;"",$P4&lt;&gt;"",$Q4&lt;&gt;"",$R4&lt;&gt;"",$S4&lt;&gt;""),"Ready","In Progress")))</f>
        <v/>
      </c>
    </row>
    <row r="5" ht="30" customHeight="1">
      <c r="A5" s="13" t="inlineStr">
        <is>
          <t>Fictional Moonlit Maple Café LLC</t>
        </is>
      </c>
      <c r="B5" s="13" t="inlineStr">
        <is>
          <t>Fictional Site C, 303 Sample St, Demo City, OR 00000</t>
        </is>
      </c>
      <c r="C5" s="13" t="inlineStr">
        <is>
          <t>Fictional Cameron Placeholder</t>
        </is>
      </c>
      <c r="D5" s="13" t="inlineStr">
        <is>
          <t>(555) 010-0103</t>
        </is>
      </c>
      <c r="E5" s="13" t="inlineStr">
        <is>
          <t>cameron.placeholder@example.invalid</t>
        </is>
      </c>
      <c r="F5" s="13" t="inlineStr">
        <is>
          <t>Cockroach concern</t>
        </is>
      </c>
      <c r="G5" s="13" t="inlineStr">
        <is>
          <t>Initial inspection</t>
        </is>
      </c>
      <c r="H5" s="14" t="n">
        <v>46264</v>
      </c>
      <c r="I5" s="13" t="inlineStr">
        <is>
          <t>In Progress</t>
        </is>
      </c>
      <c r="J5" s="13" t="inlineStr">
        <is>
          <t>Complete</t>
        </is>
      </c>
      <c r="K5" s="13" t="inlineStr">
        <is>
          <t>Complete</t>
        </is>
      </c>
      <c r="L5" s="13" t="inlineStr">
        <is>
          <t>In Progress</t>
        </is>
      </c>
      <c r="M5" s="13" t="inlineStr">
        <is>
          <t>Complete</t>
        </is>
      </c>
      <c r="N5" s="14" t="n">
        <v>46281</v>
      </c>
      <c r="O5" s="13" t="inlineStr">
        <is>
          <t>Fictional Tech Clover</t>
        </is>
      </c>
      <c r="P5" s="13" t="inlineStr">
        <is>
          <t>Fictional Route Gamma</t>
        </is>
      </c>
      <c r="Q5" s="28" t="n">
        <v>1.5</v>
      </c>
      <c r="R5" s="29" t="n">
        <v>210</v>
      </c>
      <c r="S5" s="13" t="inlineStr">
        <is>
          <t>Sales coordinator</t>
        </is>
      </c>
      <c r="T5" s="6">
        <f>IF(COUNTA($A5:$S5)=0,"",IF($A5="","Customer, ","")&amp;IF($B5="","Service site, ","")&amp;IF($C5="","Primary contact, ","")&amp;IF(AND($D5="",$E5=""),"Phone or email, ","")&amp;IF($F5="","Pest concern, ","")&amp;IF($G5="","Service, ","")&amp;IF($H5="","Start date, ","")&amp;IF($I5&lt;&gt;"Complete","Signed terms, ","")&amp;IF($J5&lt;&gt;"Complete","Property data, ","")&amp;IF($K5&lt;&gt;"Complete","Contact check, ","")&amp;IF($L5&lt;&gt;"Complete","Access, ","")&amp;IF($M5&lt;&gt;"Complete","Billing setup, ","")&amp;IF($N5="","First service date, ",IF(IFERROR($N5&lt;TODAY(),TRUE),"Date check, ",""))&amp;IF($O5="","Technician, ","")&amp;IF($P5="","Route, ","")&amp;IF($Q5="","Estimated hours, ","")&amp;IF($R5="","Setup amount, ","")&amp;IF($S5="","Responsibility, ",""))</f>
        <v/>
      </c>
      <c r="U5" s="17">
        <f>IF(COUNTA($A5:$S5)=0,"",IF(OR(COUNTIF($I5:$M5,"Needs Review")&gt;0,IFERROR(AND($N5&lt;&gt;"",$N5&lt;TODAY()),TRUE)),"Needs Review",IF(AND($A5&lt;&gt;"",$B5&lt;&gt;"",$C5&lt;&gt;"",OR($D5&lt;&gt;"",$E5&lt;&gt;""),$F5&lt;&gt;"",$G5&lt;&gt;"",$H5&lt;&gt;"",COUNTIF($I5:$M5,"Complete")=5,$N5&lt;&gt;"",$O5&lt;&gt;"",$P5&lt;&gt;"",$Q5&lt;&gt;"",$R5&lt;&gt;"",$S5&lt;&gt;""),"Ready","In Progress")))</f>
        <v/>
      </c>
    </row>
    <row r="6" ht="30" customHeight="1">
      <c r="A6" s="13" t="inlineStr">
        <is>
          <t>Fictional Harbor Pebble Storage LLC</t>
        </is>
      </c>
      <c r="B6" s="13" t="inlineStr">
        <is>
          <t>Fictional Site D, 404 Make-Believe Rd, Demo City, OR 00000</t>
        </is>
      </c>
      <c r="C6" s="13" t="inlineStr">
        <is>
          <t>Fictional Dakota Test</t>
        </is>
      </c>
      <c r="D6" s="13" t="inlineStr">
        <is>
          <t>(555) 010-0104</t>
        </is>
      </c>
      <c r="E6" s="13" t="inlineStr">
        <is>
          <t>dakota.test@example.invalid</t>
        </is>
      </c>
      <c r="F6" s="13" t="inlineStr">
        <is>
          <t>Stinging insect concern</t>
        </is>
      </c>
      <c r="G6" s="13" t="inlineStr">
        <is>
          <t>Initial inspection</t>
        </is>
      </c>
      <c r="H6" s="14" t="n">
        <v>46273</v>
      </c>
      <c r="I6" s="13" t="inlineStr">
        <is>
          <t>Needs Review</t>
        </is>
      </c>
      <c r="J6" s="13" t="inlineStr">
        <is>
          <t>Complete</t>
        </is>
      </c>
      <c r="K6" s="13" t="inlineStr">
        <is>
          <t>Complete</t>
        </is>
      </c>
      <c r="L6" s="13" t="inlineStr">
        <is>
          <t>Complete</t>
        </is>
      </c>
      <c r="M6" s="13" t="inlineStr">
        <is>
          <t>Complete</t>
        </is>
      </c>
      <c r="N6" s="14" t="n">
        <v>46277</v>
      </c>
      <c r="O6" s="13" t="inlineStr">
        <is>
          <t>Fictional Tech Dogwood</t>
        </is>
      </c>
      <c r="P6" s="13" t="inlineStr">
        <is>
          <t>Fictional Route Delta</t>
        </is>
      </c>
      <c r="Q6" s="28" t="n">
        <v>2</v>
      </c>
      <c r="R6" s="29" t="n">
        <v>290</v>
      </c>
      <c r="S6" s="13" t="inlineStr">
        <is>
          <t>Service manager</t>
        </is>
      </c>
      <c r="T6" s="4">
        <f>IF(COUNTA($A6:$S6)=0,"",IF($A6="","Customer, ","")&amp;IF($B6="","Service site, ","")&amp;IF($C6="","Primary contact, ","")&amp;IF(AND($D6="",$E6=""),"Phone or email, ","")&amp;IF($F6="","Pest concern, ","")&amp;IF($G6="","Service, ","")&amp;IF($H6="","Start date, ","")&amp;IF($I6&lt;&gt;"Complete","Signed terms, ","")&amp;IF($J6&lt;&gt;"Complete","Property data, ","")&amp;IF($K6&lt;&gt;"Complete","Contact check, ","")&amp;IF($L6&lt;&gt;"Complete","Access, ","")&amp;IF($M6&lt;&gt;"Complete","Billing setup, ","")&amp;IF($N6="","First service date, ",IF(IFERROR($N6&lt;TODAY(),TRUE),"Date check, ",""))&amp;IF($O6="","Technician, ","")&amp;IF($P6="","Route, ","")&amp;IF($Q6="","Estimated hours, ","")&amp;IF($R6="","Setup amount, ","")&amp;IF($S6="","Responsibility, ",""))</f>
        <v/>
      </c>
      <c r="U6" s="18">
        <f>IF(COUNTA($A6:$S6)=0,"",IF(OR(COUNTIF($I6:$M6,"Needs Review")&gt;0,IFERROR(AND($N6&lt;&gt;"",$N6&lt;TODAY()),TRUE)),"Needs Review",IF(AND($A6&lt;&gt;"",$B6&lt;&gt;"",$C6&lt;&gt;"",OR($D6&lt;&gt;"",$E6&lt;&gt;""),$F6&lt;&gt;"",$G6&lt;&gt;"",$H6&lt;&gt;"",COUNTIF($I6:$M6,"Complete")=5,$N6&lt;&gt;"",$O6&lt;&gt;"",$P6&lt;&gt;"",$Q6&lt;&gt;"",$R6&lt;&gt;"",$S6&lt;&gt;""),"Ready","In Progress")))</f>
        <v/>
      </c>
    </row>
    <row r="7" ht="30" customHeight="1">
      <c r="A7" s="13" t="inlineStr">
        <is>
          <t>Fictional Juniper Lantern Market LLC</t>
        </is>
      </c>
      <c r="B7" s="13" t="inlineStr">
        <is>
          <t>Fictional Site E, 505 Fiction Ln, Demo City, OR 00000</t>
        </is>
      </c>
      <c r="C7" s="13" t="inlineStr">
        <is>
          <t>Fictional Ellis Mock</t>
        </is>
      </c>
      <c r="D7" s="13" t="inlineStr">
        <is>
          <t>(555) 010-0105</t>
        </is>
      </c>
      <c r="E7" s="13" t="inlineStr"/>
      <c r="F7" s="13" t="inlineStr">
        <is>
          <t>Spider concern</t>
        </is>
      </c>
      <c r="G7" s="13" t="inlineStr">
        <is>
          <t>General pest service setup</t>
        </is>
      </c>
      <c r="H7" s="14" t="n">
        <v>46272</v>
      </c>
      <c r="I7" s="13" t="inlineStr">
        <is>
          <t>Complete</t>
        </is>
      </c>
      <c r="J7" s="13" t="inlineStr">
        <is>
          <t>Complete</t>
        </is>
      </c>
      <c r="K7" s="13" t="inlineStr">
        <is>
          <t>Complete</t>
        </is>
      </c>
      <c r="L7" s="13" t="inlineStr">
        <is>
          <t>In Progress</t>
        </is>
      </c>
      <c r="M7" s="13" t="inlineStr">
        <is>
          <t>In Progress</t>
        </is>
      </c>
      <c r="N7" s="14" t="n"/>
      <c r="O7" s="13" t="inlineStr"/>
      <c r="P7" s="13" t="inlineStr"/>
      <c r="Q7" s="28" t="n">
        <v>2</v>
      </c>
      <c r="R7" s="29" t="n">
        <v>240</v>
      </c>
      <c r="S7" s="13" t="inlineStr">
        <is>
          <t>Dispatcher</t>
        </is>
      </c>
      <c r="T7" s="6">
        <f>IF(COUNTA($A7:$S7)=0,"",IF($A7="","Customer, ","")&amp;IF($B7="","Service site, ","")&amp;IF($C7="","Primary contact, ","")&amp;IF(AND($D7="",$E7=""),"Phone or email, ","")&amp;IF($F7="","Pest concern, ","")&amp;IF($G7="","Service, ","")&amp;IF($H7="","Start date, ","")&amp;IF($I7&lt;&gt;"Complete","Signed terms, ","")&amp;IF($J7&lt;&gt;"Complete","Property data, ","")&amp;IF($K7&lt;&gt;"Complete","Contact check, ","")&amp;IF($L7&lt;&gt;"Complete","Access, ","")&amp;IF($M7&lt;&gt;"Complete","Billing setup, ","")&amp;IF($N7="","First service date, ",IF(IFERROR($N7&lt;TODAY(),TRUE),"Date check, ",""))&amp;IF($O7="","Technician, ","")&amp;IF($P7="","Route, ","")&amp;IF($Q7="","Estimated hours, ","")&amp;IF($R7="","Setup amount, ","")&amp;IF($S7="","Responsibility, ",""))</f>
        <v/>
      </c>
      <c r="U7" s="17">
        <f>IF(COUNTA($A7:$S7)=0,"",IF(OR(COUNTIF($I7:$M7,"Needs Review")&gt;0,IFERROR(AND($N7&lt;&gt;"",$N7&lt;TODAY()),TRUE)),"Needs Review",IF(AND($A7&lt;&gt;"",$B7&lt;&gt;"",$C7&lt;&gt;"",OR($D7&lt;&gt;"",$E7&lt;&gt;""),$F7&lt;&gt;"",$G7&lt;&gt;"",$H7&lt;&gt;"",COUNTIF($I7:$M7,"Complete")=5,$N7&lt;&gt;"",$O7&lt;&gt;"",$P7&lt;&gt;"",$Q7&lt;&gt;"",$R7&lt;&gt;"",$S7&lt;&gt;""),"Ready","In Progress")))</f>
        <v/>
      </c>
    </row>
    <row r="8" ht="30" customHeight="1">
      <c r="A8" s="13" t="inlineStr">
        <is>
          <t>Fictional Paper Comet Apartments LLC</t>
        </is>
      </c>
      <c r="B8" s="13" t="inlineStr">
        <is>
          <t>Fictional Site F, 606 Pretend Pkwy, Demo City, OR 00000</t>
        </is>
      </c>
      <c r="C8" s="13" t="inlineStr">
        <is>
          <t>Fictional Finley Sample</t>
        </is>
      </c>
      <c r="D8" s="13" t="inlineStr">
        <is>
          <t>(555) 010-0106</t>
        </is>
      </c>
      <c r="E8" s="13" t="inlineStr">
        <is>
          <t>finley.sample@example.invalid</t>
        </is>
      </c>
      <c r="F8" s="13" t="inlineStr">
        <is>
          <t>Termite concern</t>
        </is>
      </c>
      <c r="G8" s="13" t="inlineStr">
        <is>
          <t>Wood-destroying insect inspection setup</t>
        </is>
      </c>
      <c r="H8" s="14" t="n">
        <v>46186</v>
      </c>
      <c r="I8" s="13" t="inlineStr">
        <is>
          <t>Complete</t>
        </is>
      </c>
      <c r="J8" s="13" t="inlineStr">
        <is>
          <t>Complete</t>
        </is>
      </c>
      <c r="K8" s="13" t="inlineStr">
        <is>
          <t>Complete</t>
        </is>
      </c>
      <c r="L8" s="13" t="inlineStr">
        <is>
          <t>Complete</t>
        </is>
      </c>
      <c r="M8" s="13" t="inlineStr">
        <is>
          <t>Complete</t>
        </is>
      </c>
      <c r="N8" s="14" t="n">
        <v>46641</v>
      </c>
      <c r="O8" s="13" t="inlineStr">
        <is>
          <t>Fictional Tech Aster</t>
        </is>
      </c>
      <c r="P8" s="13" t="inlineStr">
        <is>
          <t>Fictional Route Alpha</t>
        </is>
      </c>
      <c r="Q8" s="28" t="n">
        <v>12</v>
      </c>
      <c r="R8" s="29" t="n">
        <v>10000</v>
      </c>
      <c r="S8" s="13" t="inlineStr">
        <is>
          <t>Service manager</t>
        </is>
      </c>
      <c r="T8" s="4">
        <f>IF(COUNTA($A8:$S8)=0,"",IF($A8="","Customer, ","")&amp;IF($B8="","Service site, ","")&amp;IF($C8="","Primary contact, ","")&amp;IF(AND($D8="",$E8=""),"Phone or email, ","")&amp;IF($F8="","Pest concern, ","")&amp;IF($G8="","Service, ","")&amp;IF($H8="","Start date, ","")&amp;IF($I8&lt;&gt;"Complete","Signed terms, ","")&amp;IF($J8&lt;&gt;"Complete","Property data, ","")&amp;IF($K8&lt;&gt;"Complete","Contact check, ","")&amp;IF($L8&lt;&gt;"Complete","Access, ","")&amp;IF($M8&lt;&gt;"Complete","Billing setup, ","")&amp;IF($N8="","First service date, ",IF(IFERROR($N8&lt;TODAY(),TRUE),"Date check, ",""))&amp;IF($O8="","Technician, ","")&amp;IF($P8="","Route, ","")&amp;IF($Q8="","Estimated hours, ","")&amp;IF($R8="","Setup amount, ","")&amp;IF($S8="","Responsibility, ",""))</f>
        <v/>
      </c>
      <c r="U8" s="18">
        <f>IF(COUNTA($A8:$S8)=0,"",IF(OR(COUNTIF($I8:$M8,"Needs Review")&gt;0,IFERROR(AND($N8&lt;&gt;"",$N8&lt;TODAY()),TRUE)),"Needs Review",IF(AND($A8&lt;&gt;"",$B8&lt;&gt;"",$C8&lt;&gt;"",OR($D8&lt;&gt;"",$E8&lt;&gt;""),$F8&lt;&gt;"",$G8&lt;&gt;"",$H8&lt;&gt;"",COUNTIF($I8:$M8,"Complete")=5,$N8&lt;&gt;"",$O8&lt;&gt;"",$P8&lt;&gt;"",$Q8&lt;&gt;"",$R8&lt;&gt;"",$S8&lt;&gt;""),"Ready","In Progress")))</f>
        <v/>
      </c>
    </row>
    <row r="9" ht="30" customHeight="1">
      <c r="A9" s="13" t="inlineStr">
        <is>
          <t>Fictional Velvet Pine Studio LLC</t>
        </is>
      </c>
      <c r="B9" s="13" t="inlineStr">
        <is>
          <t>Fictional Site G, 707 Example Ct, Demo City, OR 00000</t>
        </is>
      </c>
      <c r="C9" s="13" t="inlineStr">
        <is>
          <t>Fictional Gray Demo</t>
        </is>
      </c>
      <c r="D9" s="13" t="inlineStr">
        <is>
          <t>(555) 010-0107</t>
        </is>
      </c>
      <c r="E9" s="13" t="inlineStr">
        <is>
          <t>gray.demo@example.invalid</t>
        </is>
      </c>
      <c r="F9" s="13" t="inlineStr">
        <is>
          <t>Mosquito concern</t>
        </is>
      </c>
      <c r="G9" s="13" t="inlineStr">
        <is>
          <t>Seasonal mosquito service setup</t>
        </is>
      </c>
      <c r="H9" s="14" t="n">
        <v>46267</v>
      </c>
      <c r="I9" s="13" t="inlineStr">
        <is>
          <t>Complete</t>
        </is>
      </c>
      <c r="J9" s="13" t="inlineStr">
        <is>
          <t>Complete</t>
        </is>
      </c>
      <c r="K9" s="13" t="inlineStr">
        <is>
          <t>Complete</t>
        </is>
      </c>
      <c r="L9" s="13" t="inlineStr">
        <is>
          <t>Complete</t>
        </is>
      </c>
      <c r="M9" s="13" t="inlineStr">
        <is>
          <t>Complete</t>
        </is>
      </c>
      <c r="N9" s="14" t="n">
        <v>46275</v>
      </c>
      <c r="O9" s="13" t="inlineStr">
        <is>
          <t>Fictional Tech Birch</t>
        </is>
      </c>
      <c r="P9" s="13" t="inlineStr">
        <is>
          <t>Fictional Route Beta</t>
        </is>
      </c>
      <c r="Q9" s="28" t="n">
        <v>3</v>
      </c>
      <c r="R9" s="29" t="n">
        <v>450</v>
      </c>
      <c r="S9" s="13" t="inlineStr">
        <is>
          <t>Dispatcher</t>
        </is>
      </c>
      <c r="T9" s="6">
        <f>IF(COUNTA($A9:$S9)=0,"",IF($A9="","Customer, ","")&amp;IF($B9="","Service site, ","")&amp;IF($C9="","Primary contact, ","")&amp;IF(AND($D9="",$E9=""),"Phone or email, ","")&amp;IF($F9="","Pest concern, ","")&amp;IF($G9="","Service, ","")&amp;IF($H9="","Start date, ","")&amp;IF($I9&lt;&gt;"Complete","Signed terms, ","")&amp;IF($J9&lt;&gt;"Complete","Property data, ","")&amp;IF($K9&lt;&gt;"Complete","Contact check, ","")&amp;IF($L9&lt;&gt;"Complete","Access, ","")&amp;IF($M9&lt;&gt;"Complete","Billing setup, ","")&amp;IF($N9="","First service date, ",IF(IFERROR($N9&lt;TODAY(),TRUE),"Date check, ",""))&amp;IF($O9="","Technician, ","")&amp;IF($P9="","Route, ","")&amp;IF($Q9="","Estimated hours, ","")&amp;IF($R9="","Setup amount, ","")&amp;IF($S9="","Responsibility, ",""))</f>
        <v/>
      </c>
      <c r="U9" s="17">
        <f>IF(COUNTA($A9:$S9)=0,"",IF(OR(COUNTIF($I9:$M9,"Needs Review")&gt;0,IFERROR(AND($N9&lt;&gt;"",$N9&lt;TODAY()),TRUE)),"Needs Review",IF(AND($A9&lt;&gt;"",$B9&lt;&gt;"",$C9&lt;&gt;"",OR($D9&lt;&gt;"",$E9&lt;&gt;""),$F9&lt;&gt;"",$G9&lt;&gt;"",$H9&lt;&gt;"",COUNTIF($I9:$M9,"Complete")=5,$N9&lt;&gt;"",$O9&lt;&gt;"",$P9&lt;&gt;"",$Q9&lt;&gt;"",$R9&lt;&gt;"",$S9&lt;&gt;""),"Ready","In Progress")))</f>
        <v/>
      </c>
    </row>
    <row r="10" ht="30" customHeight="1">
      <c r="A10" s="13" t="inlineStr">
        <is>
          <t>Fictional Silver Badger Books LLC</t>
        </is>
      </c>
      <c r="B10" s="13" t="inlineStr">
        <is>
          <t>Fictional Site H, 808 Placeholder Dr, Demo City, OR 00000</t>
        </is>
      </c>
      <c r="C10" s="13" t="inlineStr">
        <is>
          <t>Fictional Harper Example</t>
        </is>
      </c>
      <c r="D10" s="13" t="inlineStr">
        <is>
          <t>(555) 010-0108</t>
        </is>
      </c>
      <c r="E10" s="13" t="inlineStr">
        <is>
          <t>harper.example@example.invalid</t>
        </is>
      </c>
      <c r="F10" s="13" t="inlineStr">
        <is>
          <t>Stored product insect concern</t>
        </is>
      </c>
      <c r="G10" s="13" t="inlineStr">
        <is>
          <t>Initial inspection</t>
        </is>
      </c>
      <c r="H10" s="14" t="n">
        <v>46270</v>
      </c>
      <c r="I10" s="13" t="inlineStr">
        <is>
          <t>Complete</t>
        </is>
      </c>
      <c r="J10" s="13" t="inlineStr">
        <is>
          <t>Complete</t>
        </is>
      </c>
      <c r="K10" s="13" t="inlineStr">
        <is>
          <t>Complete</t>
        </is>
      </c>
      <c r="L10" s="13" t="inlineStr">
        <is>
          <t>Complete</t>
        </is>
      </c>
      <c r="M10" s="13" t="inlineStr">
        <is>
          <t>Not Started</t>
        </is>
      </c>
      <c r="N10" s="14" t="n">
        <v>46290</v>
      </c>
      <c r="O10" s="13" t="inlineStr">
        <is>
          <t>Fictional Tech Clover</t>
        </is>
      </c>
      <c r="P10" s="13" t="inlineStr">
        <is>
          <t>Fictional Route Gamma</t>
        </is>
      </c>
      <c r="Q10" s="28" t="n">
        <v>1</v>
      </c>
      <c r="R10" s="29" t="n">
        <v>165</v>
      </c>
      <c r="S10" s="13" t="inlineStr">
        <is>
          <t>Customer contact</t>
        </is>
      </c>
      <c r="T10" s="4">
        <f>IF(COUNTA($A10:$S10)=0,"",IF($A10="","Customer, ","")&amp;IF($B10="","Service site, ","")&amp;IF($C10="","Primary contact, ","")&amp;IF(AND($D10="",$E10=""),"Phone or email, ","")&amp;IF($F10="","Pest concern, ","")&amp;IF($G10="","Service, ","")&amp;IF($H10="","Start date, ","")&amp;IF($I10&lt;&gt;"Complete","Signed terms, ","")&amp;IF($J10&lt;&gt;"Complete","Property data, ","")&amp;IF($K10&lt;&gt;"Complete","Contact check, ","")&amp;IF($L10&lt;&gt;"Complete","Access, ","")&amp;IF($M10&lt;&gt;"Complete","Billing setup, ","")&amp;IF($N10="","First service date, ",IF(IFERROR($N10&lt;TODAY(),TRUE),"Date check, ",""))&amp;IF($O10="","Technician, ","")&amp;IF($P10="","Route, ","")&amp;IF($Q10="","Estimated hours, ","")&amp;IF($R10="","Setup amount, ","")&amp;IF($S10="","Responsibility, ",""))</f>
        <v/>
      </c>
      <c r="U10" s="18">
        <f>IF(COUNTA($A10:$S10)=0,"",IF(OR(COUNTIF($I10:$M10,"Needs Review")&gt;0,IFERROR(AND($N10&lt;&gt;"",$N10&lt;TODAY()),TRUE)),"Needs Review",IF(AND($A10&lt;&gt;"",$B10&lt;&gt;"",$C10&lt;&gt;"",OR($D10&lt;&gt;"",$E10&lt;&gt;""),$F10&lt;&gt;"",$G10&lt;&gt;"",$H10&lt;&gt;"",COUNTIF($I10:$M10,"Complete")=5,$N10&lt;&gt;"",$O10&lt;&gt;"",$P10&lt;&gt;"",$Q10&lt;&gt;"",$R10&lt;&gt;"",$S10&lt;&gt;""),"Ready","In Progress")))</f>
        <v/>
      </c>
    </row>
    <row r="11" ht="30" customHeight="1">
      <c r="A11" s="13" t="inlineStr">
        <is>
          <t>Fictional Orchard Echo Daycare LLC</t>
        </is>
      </c>
      <c r="B11" s="13" t="inlineStr">
        <is>
          <t>Fictional Site I, 909 Imaginary Way, Demo City, OR 00000</t>
        </is>
      </c>
      <c r="C11" s="13" t="inlineStr">
        <is>
          <t>Fictional Indigo Test</t>
        </is>
      </c>
      <c r="D11" s="13" t="inlineStr"/>
      <c r="E11" s="13" t="inlineStr">
        <is>
          <t>indigo.test@example.invalid</t>
        </is>
      </c>
      <c r="F11" s="13" t="inlineStr">
        <is>
          <t>Ant activity</t>
        </is>
      </c>
      <c r="G11" s="13" t="inlineStr">
        <is>
          <t>General pest service setup</t>
        </is>
      </c>
      <c r="H11" s="14" t="n">
        <v>46276</v>
      </c>
      <c r="I11" s="13" t="inlineStr">
        <is>
          <t>Complete</t>
        </is>
      </c>
      <c r="J11" s="13" t="inlineStr">
        <is>
          <t>Complete</t>
        </is>
      </c>
      <c r="K11" s="13" t="inlineStr">
        <is>
          <t>Complete</t>
        </is>
      </c>
      <c r="L11" s="13" t="inlineStr">
        <is>
          <t>Complete</t>
        </is>
      </c>
      <c r="M11" s="13" t="inlineStr">
        <is>
          <t>Complete</t>
        </is>
      </c>
      <c r="N11" s="14" t="n">
        <v>46283</v>
      </c>
      <c r="O11" s="13" t="inlineStr">
        <is>
          <t>Fictional Tech Dogwood</t>
        </is>
      </c>
      <c r="P11" s="13" t="inlineStr">
        <is>
          <t>Fictional Route Delta</t>
        </is>
      </c>
      <c r="Q11" s="28" t="n">
        <v>0.25</v>
      </c>
      <c r="R11" s="29" t="n">
        <v>0</v>
      </c>
      <c r="S11" s="13" t="inlineStr">
        <is>
          <t>Sales coordinator</t>
        </is>
      </c>
      <c r="T11" s="6">
        <f>IF(COUNTA($A11:$S11)=0,"",IF($A11="","Customer, ","")&amp;IF($B11="","Service site, ","")&amp;IF($C11="","Primary contact, ","")&amp;IF(AND($D11="",$E11=""),"Phone or email, ","")&amp;IF($F11="","Pest concern, ","")&amp;IF($G11="","Service, ","")&amp;IF($H11="","Start date, ","")&amp;IF($I11&lt;&gt;"Complete","Signed terms, ","")&amp;IF($J11&lt;&gt;"Complete","Property data, ","")&amp;IF($K11&lt;&gt;"Complete","Contact check, ","")&amp;IF($L11&lt;&gt;"Complete","Access, ","")&amp;IF($M11&lt;&gt;"Complete","Billing setup, ","")&amp;IF($N11="","First service date, ",IF(IFERROR($N11&lt;TODAY(),TRUE),"Date check, ",""))&amp;IF($O11="","Technician, ","")&amp;IF($P11="","Route, ","")&amp;IF($Q11="","Estimated hours, ","")&amp;IF($R11="","Setup amount, ","")&amp;IF($S11="","Responsibility, ",""))</f>
        <v/>
      </c>
      <c r="U11" s="17">
        <f>IF(COUNTA($A11:$S11)=0,"",IF(OR(COUNTIF($I11:$M11,"Needs Review")&gt;0,IFERROR(AND($N11&lt;&gt;"",$N11&lt;TODAY()),TRUE)),"Needs Review",IF(AND($A11&lt;&gt;"",$B11&lt;&gt;"",$C11&lt;&gt;"",OR($D11&lt;&gt;"",$E11&lt;&gt;""),$F11&lt;&gt;"",$G11&lt;&gt;"",$H11&lt;&gt;"",COUNTIF($I11:$M11,"Complete")=5,$N11&lt;&gt;"",$O11&lt;&gt;"",$P11&lt;&gt;"",$Q11&lt;&gt;"",$R11&lt;&gt;"",$S11&lt;&gt;""),"Ready","In Progress")))</f>
        <v/>
      </c>
    </row>
    <row r="12" ht="30" customHeight="1">
      <c r="A12" s="13" t="inlineStr">
        <is>
          <t>Fictional Glass Finch Workshop LLC</t>
        </is>
      </c>
      <c r="B12" s="13" t="inlineStr">
        <is>
          <t>Fictional Site J, 1000 Sample Loop, Demo City, OR 00000</t>
        </is>
      </c>
      <c r="C12" s="13" t="inlineStr">
        <is>
          <t>Fictional Jordan Mock</t>
        </is>
      </c>
      <c r="D12" s="13" t="inlineStr">
        <is>
          <t>(555) 010-0110</t>
        </is>
      </c>
      <c r="E12" s="13" t="inlineStr">
        <is>
          <t>jordan.mock@example.invalid</t>
        </is>
      </c>
      <c r="F12" s="13" t="inlineStr">
        <is>
          <t>Rodent signs</t>
        </is>
      </c>
      <c r="G12" s="13" t="inlineStr">
        <is>
          <t>Wildlife concern assessment</t>
        </is>
      </c>
      <c r="H12" s="14" t="n">
        <v>46275</v>
      </c>
      <c r="I12" s="13" t="inlineStr">
        <is>
          <t>Complete</t>
        </is>
      </c>
      <c r="J12" s="13" t="inlineStr">
        <is>
          <t>Complete</t>
        </is>
      </c>
      <c r="K12" s="13" t="inlineStr">
        <is>
          <t>Complete</t>
        </is>
      </c>
      <c r="L12" s="13" t="inlineStr">
        <is>
          <t>Complete</t>
        </is>
      </c>
      <c r="M12" s="13" t="inlineStr">
        <is>
          <t>Complete</t>
        </is>
      </c>
      <c r="N12" s="14" t="n">
        <v>46296</v>
      </c>
      <c r="O12" s="13" t="inlineStr">
        <is>
          <t>Fictional Tech Aster</t>
        </is>
      </c>
      <c r="P12" s="13" t="inlineStr">
        <is>
          <t>Fictional Route Alpha</t>
        </is>
      </c>
      <c r="Q12" s="28" t="n">
        <v>5</v>
      </c>
      <c r="R12" s="29" t="n">
        <v>925</v>
      </c>
      <c r="S12" s="13" t="inlineStr"/>
      <c r="T12" s="4">
        <f>IF(COUNTA($A12:$S12)=0,"",IF($A12="","Customer, ","")&amp;IF($B12="","Service site, ","")&amp;IF($C12="","Primary contact, ","")&amp;IF(AND($D12="",$E12=""),"Phone or email, ","")&amp;IF($F12="","Pest concern, ","")&amp;IF($G12="","Service, ","")&amp;IF($H12="","Start date, ","")&amp;IF($I12&lt;&gt;"Complete","Signed terms, ","")&amp;IF($J12&lt;&gt;"Complete","Property data, ","")&amp;IF($K12&lt;&gt;"Complete","Contact check, ","")&amp;IF($L12&lt;&gt;"Complete","Access, ","")&amp;IF($M12&lt;&gt;"Complete","Billing setup, ","")&amp;IF($N12="","First service date, ",IF(IFERROR($N12&lt;TODAY(),TRUE),"Date check, ",""))&amp;IF($O12="","Technician, ","")&amp;IF($P12="","Route, ","")&amp;IF($Q12="","Estimated hours, ","")&amp;IF($R12="","Setup amount, ","")&amp;IF($S12="","Responsibility, ",""))</f>
        <v/>
      </c>
      <c r="U12" s="18">
        <f>IF(COUNTA($A12:$S12)=0,"",IF(OR(COUNTIF($I12:$M12,"Needs Review")&gt;0,IFERROR(AND($N12&lt;&gt;"",$N12&lt;TODAY()),TRUE)),"Needs Review",IF(AND($A12&lt;&gt;"",$B12&lt;&gt;"",$C12&lt;&gt;"",OR($D12&lt;&gt;"",$E12&lt;&gt;""),$F12&lt;&gt;"",$G12&lt;&gt;"",$H12&lt;&gt;"",COUNTIF($I12:$M12,"Complete")=5,$N12&lt;&gt;"",$O12&lt;&gt;"",$P12&lt;&gt;"",$Q12&lt;&gt;"",$R12&lt;&gt;"",$S12&lt;&gt;""),"Ready","In Progress")))</f>
        <v/>
      </c>
    </row>
    <row r="13" ht="30" customHeight="1">
      <c r="A13" s="13" t="n"/>
      <c r="B13" s="13" t="n"/>
      <c r="C13" s="13" t="n"/>
      <c r="D13" s="13" t="n"/>
      <c r="E13" s="13" t="n"/>
      <c r="F13" s="13" t="n"/>
      <c r="G13" s="13" t="n"/>
      <c r="H13" s="14" t="n"/>
      <c r="I13" s="13" t="n"/>
      <c r="J13" s="13" t="n"/>
      <c r="K13" s="13" t="n"/>
      <c r="L13" s="13" t="n"/>
      <c r="M13" s="13" t="n"/>
      <c r="N13" s="14" t="n"/>
      <c r="O13" s="13" t="n"/>
      <c r="P13" s="13" t="n"/>
      <c r="Q13" s="28" t="n"/>
      <c r="R13" s="29" t="n"/>
      <c r="S13" s="13" t="n"/>
      <c r="T13" s="6">
        <f>IF(COUNTA($A13:$S13)=0,"",IF($A13="","Customer, ","")&amp;IF($B13="","Service site, ","")&amp;IF($C13="","Primary contact, ","")&amp;IF(AND($D13="",$E13=""),"Phone or email, ","")&amp;IF($F13="","Pest concern, ","")&amp;IF($G13="","Service, ","")&amp;IF($H13="","Start date, ","")&amp;IF($I13&lt;&gt;"Complete","Signed terms, ","")&amp;IF($J13&lt;&gt;"Complete","Property data, ","")&amp;IF($K13&lt;&gt;"Complete","Contact check, ","")&amp;IF($L13&lt;&gt;"Complete","Access, ","")&amp;IF($M13&lt;&gt;"Complete","Billing setup, ","")&amp;IF($N13="","First service date, ",IF(IFERROR($N13&lt;TODAY(),TRUE),"Date check, ",""))&amp;IF($O13="","Technician, ","")&amp;IF($P13="","Route, ","")&amp;IF($Q13="","Estimated hours, ","")&amp;IF($R13="","Setup amount, ","")&amp;IF($S13="","Responsibility, ",""))</f>
        <v/>
      </c>
      <c r="U13" s="17">
        <f>IF(COUNTA($A13:$S13)=0,"",IF(OR(COUNTIF($I13:$M13,"Needs Review")&gt;0,IFERROR(AND($N13&lt;&gt;"",$N13&lt;TODAY()),TRUE)),"Needs Review",IF(AND($A13&lt;&gt;"",$B13&lt;&gt;"",$C13&lt;&gt;"",OR($D13&lt;&gt;"",$E13&lt;&gt;""),$F13&lt;&gt;"",$G13&lt;&gt;"",$H13&lt;&gt;"",COUNTIF($I13:$M13,"Complete")=5,$N13&lt;&gt;"",$O13&lt;&gt;"",$P13&lt;&gt;"",$Q13&lt;&gt;"",$R13&lt;&gt;"",$S13&lt;&gt;""),"Ready","In Progress")))</f>
        <v/>
      </c>
    </row>
    <row r="14" ht="30" customHeight="1">
      <c r="A14" s="13" t="n"/>
      <c r="B14" s="13" t="n"/>
      <c r="C14" s="13" t="n"/>
      <c r="D14" s="13" t="n"/>
      <c r="E14" s="13" t="n"/>
      <c r="F14" s="13" t="n"/>
      <c r="G14" s="13" t="n"/>
      <c r="H14" s="14" t="n"/>
      <c r="I14" s="13" t="n"/>
      <c r="J14" s="13" t="n"/>
      <c r="K14" s="13" t="n"/>
      <c r="L14" s="13" t="n"/>
      <c r="M14" s="13" t="n"/>
      <c r="N14" s="14" t="n"/>
      <c r="O14" s="13" t="n"/>
      <c r="P14" s="13" t="n"/>
      <c r="Q14" s="28" t="n"/>
      <c r="R14" s="29" t="n"/>
      <c r="S14" s="13" t="n"/>
      <c r="T14" s="4">
        <f>IF(COUNTA($A14:$S14)=0,"",IF($A14="","Customer, ","")&amp;IF($B14="","Service site, ","")&amp;IF($C14="","Primary contact, ","")&amp;IF(AND($D14="",$E14=""),"Phone or email, ","")&amp;IF($F14="","Pest concern, ","")&amp;IF($G14="","Service, ","")&amp;IF($H14="","Start date, ","")&amp;IF($I14&lt;&gt;"Complete","Signed terms, ","")&amp;IF($J14&lt;&gt;"Complete","Property data, ","")&amp;IF($K14&lt;&gt;"Complete","Contact check, ","")&amp;IF($L14&lt;&gt;"Complete","Access, ","")&amp;IF($M14&lt;&gt;"Complete","Billing setup, ","")&amp;IF($N14="","First service date, ",IF(IFERROR($N14&lt;TODAY(),TRUE),"Date check, ",""))&amp;IF($O14="","Technician, ","")&amp;IF($P14="","Route, ","")&amp;IF($Q14="","Estimated hours, ","")&amp;IF($R14="","Setup amount, ","")&amp;IF($S14="","Responsibility, ",""))</f>
        <v/>
      </c>
      <c r="U14" s="18">
        <f>IF(COUNTA($A14:$S14)=0,"",IF(OR(COUNTIF($I14:$M14,"Needs Review")&gt;0,IFERROR(AND($N14&lt;&gt;"",$N14&lt;TODAY()),TRUE)),"Needs Review",IF(AND($A14&lt;&gt;"",$B14&lt;&gt;"",$C14&lt;&gt;"",OR($D14&lt;&gt;"",$E14&lt;&gt;""),$F14&lt;&gt;"",$G14&lt;&gt;"",$H14&lt;&gt;"",COUNTIF($I14:$M14,"Complete")=5,$N14&lt;&gt;"",$O14&lt;&gt;"",$P14&lt;&gt;"",$Q14&lt;&gt;"",$R14&lt;&gt;"",$S14&lt;&gt;""),"Ready","In Progress")))</f>
        <v/>
      </c>
    </row>
    <row r="15" ht="30" customHeight="1">
      <c r="A15" s="13" t="n"/>
      <c r="B15" s="13" t="n"/>
      <c r="C15" s="13" t="n"/>
      <c r="D15" s="13" t="n"/>
      <c r="E15" s="13" t="n"/>
      <c r="F15" s="13" t="n"/>
      <c r="G15" s="13" t="n"/>
      <c r="H15" s="14" t="n"/>
      <c r="I15" s="13" t="n"/>
      <c r="J15" s="13" t="n"/>
      <c r="K15" s="13" t="n"/>
      <c r="L15" s="13" t="n"/>
      <c r="M15" s="13" t="n"/>
      <c r="N15" s="14" t="n"/>
      <c r="O15" s="13" t="n"/>
      <c r="P15" s="13" t="n"/>
      <c r="Q15" s="28" t="n"/>
      <c r="R15" s="29" t="n"/>
      <c r="S15" s="13" t="n"/>
      <c r="T15" s="6">
        <f>IF(COUNTA($A15:$S15)=0,"",IF($A15="","Customer, ","")&amp;IF($B15="","Service site, ","")&amp;IF($C15="","Primary contact, ","")&amp;IF(AND($D15="",$E15=""),"Phone or email, ","")&amp;IF($F15="","Pest concern, ","")&amp;IF($G15="","Service, ","")&amp;IF($H15="","Start date, ","")&amp;IF($I15&lt;&gt;"Complete","Signed terms, ","")&amp;IF($J15&lt;&gt;"Complete","Property data, ","")&amp;IF($K15&lt;&gt;"Complete","Contact check, ","")&amp;IF($L15&lt;&gt;"Complete","Access, ","")&amp;IF($M15&lt;&gt;"Complete","Billing setup, ","")&amp;IF($N15="","First service date, ",IF(IFERROR($N15&lt;TODAY(),TRUE),"Date check, ",""))&amp;IF($O15="","Technician, ","")&amp;IF($P15="","Route, ","")&amp;IF($Q15="","Estimated hours, ","")&amp;IF($R15="","Setup amount, ","")&amp;IF($S15="","Responsibility, ",""))</f>
        <v/>
      </c>
      <c r="U15" s="17">
        <f>IF(COUNTA($A15:$S15)=0,"",IF(OR(COUNTIF($I15:$M15,"Needs Review")&gt;0,IFERROR(AND($N15&lt;&gt;"",$N15&lt;TODAY()),TRUE)),"Needs Review",IF(AND($A15&lt;&gt;"",$B15&lt;&gt;"",$C15&lt;&gt;"",OR($D15&lt;&gt;"",$E15&lt;&gt;""),$F15&lt;&gt;"",$G15&lt;&gt;"",$H15&lt;&gt;"",COUNTIF($I15:$M15,"Complete")=5,$N15&lt;&gt;"",$O15&lt;&gt;"",$P15&lt;&gt;"",$Q15&lt;&gt;"",$R15&lt;&gt;"",$S15&lt;&gt;""),"Ready","In Progress")))</f>
        <v/>
      </c>
    </row>
    <row r="16" ht="30" customHeight="1">
      <c r="A16" s="13" t="n"/>
      <c r="B16" s="13" t="n"/>
      <c r="C16" s="13" t="n"/>
      <c r="D16" s="13" t="n"/>
      <c r="E16" s="13" t="n"/>
      <c r="F16" s="13" t="n"/>
      <c r="G16" s="13" t="n"/>
      <c r="H16" s="14" t="n"/>
      <c r="I16" s="13" t="n"/>
      <c r="J16" s="13" t="n"/>
      <c r="K16" s="13" t="n"/>
      <c r="L16" s="13" t="n"/>
      <c r="M16" s="13" t="n"/>
      <c r="N16" s="14" t="n"/>
      <c r="O16" s="13" t="n"/>
      <c r="P16" s="13" t="n"/>
      <c r="Q16" s="28" t="n"/>
      <c r="R16" s="29" t="n"/>
      <c r="S16" s="13" t="n"/>
      <c r="T16" s="4">
        <f>IF(COUNTA($A16:$S16)=0,"",IF($A16="","Customer, ","")&amp;IF($B16="","Service site, ","")&amp;IF($C16="","Primary contact, ","")&amp;IF(AND($D16="",$E16=""),"Phone or email, ","")&amp;IF($F16="","Pest concern, ","")&amp;IF($G16="","Service, ","")&amp;IF($H16="","Start date, ","")&amp;IF($I16&lt;&gt;"Complete","Signed terms, ","")&amp;IF($J16&lt;&gt;"Complete","Property data, ","")&amp;IF($K16&lt;&gt;"Complete","Contact check, ","")&amp;IF($L16&lt;&gt;"Complete","Access, ","")&amp;IF($M16&lt;&gt;"Complete","Billing setup, ","")&amp;IF($N16="","First service date, ",IF(IFERROR($N16&lt;TODAY(),TRUE),"Date check, ",""))&amp;IF($O16="","Technician, ","")&amp;IF($P16="","Route, ","")&amp;IF($Q16="","Estimated hours, ","")&amp;IF($R16="","Setup amount, ","")&amp;IF($S16="","Responsibility, ",""))</f>
        <v/>
      </c>
      <c r="U16" s="18">
        <f>IF(COUNTA($A16:$S16)=0,"",IF(OR(COUNTIF($I16:$M16,"Needs Review")&gt;0,IFERROR(AND($N16&lt;&gt;"",$N16&lt;TODAY()),TRUE)),"Needs Review",IF(AND($A16&lt;&gt;"",$B16&lt;&gt;"",$C16&lt;&gt;"",OR($D16&lt;&gt;"",$E16&lt;&gt;""),$F16&lt;&gt;"",$G16&lt;&gt;"",$H16&lt;&gt;"",COUNTIF($I16:$M16,"Complete")=5,$N16&lt;&gt;"",$O16&lt;&gt;"",$P16&lt;&gt;"",$Q16&lt;&gt;"",$R16&lt;&gt;"",$S16&lt;&gt;""),"Ready","In Progress")))</f>
        <v/>
      </c>
    </row>
    <row r="17" ht="30" customHeight="1">
      <c r="A17" s="13" t="n"/>
      <c r="B17" s="13" t="n"/>
      <c r="C17" s="13" t="n"/>
      <c r="D17" s="13" t="n"/>
      <c r="E17" s="13" t="n"/>
      <c r="F17" s="13" t="n"/>
      <c r="G17" s="13" t="n"/>
      <c r="H17" s="14" t="n"/>
      <c r="I17" s="13" t="n"/>
      <c r="J17" s="13" t="n"/>
      <c r="K17" s="13" t="n"/>
      <c r="L17" s="13" t="n"/>
      <c r="M17" s="13" t="n"/>
      <c r="N17" s="14" t="n"/>
      <c r="O17" s="13" t="n"/>
      <c r="P17" s="13" t="n"/>
      <c r="Q17" s="28" t="n"/>
      <c r="R17" s="29" t="n"/>
      <c r="S17" s="13" t="n"/>
      <c r="T17" s="6">
        <f>IF(COUNTA($A17:$S17)=0,"",IF($A17="","Customer, ","")&amp;IF($B17="","Service site, ","")&amp;IF($C17="","Primary contact, ","")&amp;IF(AND($D17="",$E17=""),"Phone or email, ","")&amp;IF($F17="","Pest concern, ","")&amp;IF($G17="","Service, ","")&amp;IF($H17="","Start date, ","")&amp;IF($I17&lt;&gt;"Complete","Signed terms, ","")&amp;IF($J17&lt;&gt;"Complete","Property data, ","")&amp;IF($K17&lt;&gt;"Complete","Contact check, ","")&amp;IF($L17&lt;&gt;"Complete","Access, ","")&amp;IF($M17&lt;&gt;"Complete","Billing setup, ","")&amp;IF($N17="","First service date, ",IF(IFERROR($N17&lt;TODAY(),TRUE),"Date check, ",""))&amp;IF($O17="","Technician, ","")&amp;IF($P17="","Route, ","")&amp;IF($Q17="","Estimated hours, ","")&amp;IF($R17="","Setup amount, ","")&amp;IF($S17="","Responsibility, ",""))</f>
        <v/>
      </c>
      <c r="U17" s="17">
        <f>IF(COUNTA($A17:$S17)=0,"",IF(OR(COUNTIF($I17:$M17,"Needs Review")&gt;0,IFERROR(AND($N17&lt;&gt;"",$N17&lt;TODAY()),TRUE)),"Needs Review",IF(AND($A17&lt;&gt;"",$B17&lt;&gt;"",$C17&lt;&gt;"",OR($D17&lt;&gt;"",$E17&lt;&gt;""),$F17&lt;&gt;"",$G17&lt;&gt;"",$H17&lt;&gt;"",COUNTIF($I17:$M17,"Complete")=5,$N17&lt;&gt;"",$O17&lt;&gt;"",$P17&lt;&gt;"",$Q17&lt;&gt;"",$R17&lt;&gt;"",$S17&lt;&gt;""),"Ready","In Progress")))</f>
        <v/>
      </c>
    </row>
    <row r="18" ht="30" customHeight="1">
      <c r="A18" s="13" t="n"/>
      <c r="B18" s="13" t="n"/>
      <c r="C18" s="13" t="n"/>
      <c r="D18" s="13" t="n"/>
      <c r="E18" s="13" t="n"/>
      <c r="F18" s="13" t="n"/>
      <c r="G18" s="13" t="n"/>
      <c r="H18" s="14" t="n"/>
      <c r="I18" s="13" t="n"/>
      <c r="J18" s="13" t="n"/>
      <c r="K18" s="13" t="n"/>
      <c r="L18" s="13" t="n"/>
      <c r="M18" s="13" t="n"/>
      <c r="N18" s="14" t="n"/>
      <c r="O18" s="13" t="n"/>
      <c r="P18" s="13" t="n"/>
      <c r="Q18" s="28" t="n"/>
      <c r="R18" s="29" t="n"/>
      <c r="S18" s="13" t="n"/>
      <c r="T18" s="4">
        <f>IF(COUNTA($A18:$S18)=0,"",IF($A18="","Customer, ","")&amp;IF($B18="","Service site, ","")&amp;IF($C18="","Primary contact, ","")&amp;IF(AND($D18="",$E18=""),"Phone or email, ","")&amp;IF($F18="","Pest concern, ","")&amp;IF($G18="","Service, ","")&amp;IF($H18="","Start date, ","")&amp;IF($I18&lt;&gt;"Complete","Signed terms, ","")&amp;IF($J18&lt;&gt;"Complete","Property data, ","")&amp;IF($K18&lt;&gt;"Complete","Contact check, ","")&amp;IF($L18&lt;&gt;"Complete","Access, ","")&amp;IF($M18&lt;&gt;"Complete","Billing setup, ","")&amp;IF($N18="","First service date, ",IF(IFERROR($N18&lt;TODAY(),TRUE),"Date check, ",""))&amp;IF($O18="","Technician, ","")&amp;IF($P18="","Route, ","")&amp;IF($Q18="","Estimated hours, ","")&amp;IF($R18="","Setup amount, ","")&amp;IF($S18="","Responsibility, ",""))</f>
        <v/>
      </c>
      <c r="U18" s="18">
        <f>IF(COUNTA($A18:$S18)=0,"",IF(OR(COUNTIF($I18:$M18,"Needs Review")&gt;0,IFERROR(AND($N18&lt;&gt;"",$N18&lt;TODAY()),TRUE)),"Needs Review",IF(AND($A18&lt;&gt;"",$B18&lt;&gt;"",$C18&lt;&gt;"",OR($D18&lt;&gt;"",$E18&lt;&gt;""),$F18&lt;&gt;"",$G18&lt;&gt;"",$H18&lt;&gt;"",COUNTIF($I18:$M18,"Complete")=5,$N18&lt;&gt;"",$O18&lt;&gt;"",$P18&lt;&gt;"",$Q18&lt;&gt;"",$R18&lt;&gt;"",$S18&lt;&gt;""),"Ready","In Progress")))</f>
        <v/>
      </c>
    </row>
    <row r="19" ht="30" customHeight="1">
      <c r="A19" s="13" t="n"/>
      <c r="B19" s="13" t="n"/>
      <c r="C19" s="13" t="n"/>
      <c r="D19" s="13" t="n"/>
      <c r="E19" s="13" t="n"/>
      <c r="F19" s="13" t="n"/>
      <c r="G19" s="13" t="n"/>
      <c r="H19" s="14" t="n"/>
      <c r="I19" s="13" t="n"/>
      <c r="J19" s="13" t="n"/>
      <c r="K19" s="13" t="n"/>
      <c r="L19" s="13" t="n"/>
      <c r="M19" s="13" t="n"/>
      <c r="N19" s="14" t="n"/>
      <c r="O19" s="13" t="n"/>
      <c r="P19" s="13" t="n"/>
      <c r="Q19" s="28" t="n"/>
      <c r="R19" s="29" t="n"/>
      <c r="S19" s="13" t="n"/>
      <c r="T19" s="6">
        <f>IF(COUNTA($A19:$S19)=0,"",IF($A19="","Customer, ","")&amp;IF($B19="","Service site, ","")&amp;IF($C19="","Primary contact, ","")&amp;IF(AND($D19="",$E19=""),"Phone or email, ","")&amp;IF($F19="","Pest concern, ","")&amp;IF($G19="","Service, ","")&amp;IF($H19="","Start date, ","")&amp;IF($I19&lt;&gt;"Complete","Signed terms, ","")&amp;IF($J19&lt;&gt;"Complete","Property data, ","")&amp;IF($K19&lt;&gt;"Complete","Contact check, ","")&amp;IF($L19&lt;&gt;"Complete","Access, ","")&amp;IF($M19&lt;&gt;"Complete","Billing setup, ","")&amp;IF($N19="","First service date, ",IF(IFERROR($N19&lt;TODAY(),TRUE),"Date check, ",""))&amp;IF($O19="","Technician, ","")&amp;IF($P19="","Route, ","")&amp;IF($Q19="","Estimated hours, ","")&amp;IF($R19="","Setup amount, ","")&amp;IF($S19="","Responsibility, ",""))</f>
        <v/>
      </c>
      <c r="U19" s="17">
        <f>IF(COUNTA($A19:$S19)=0,"",IF(OR(COUNTIF($I19:$M19,"Needs Review")&gt;0,IFERROR(AND($N19&lt;&gt;"",$N19&lt;TODAY()),TRUE)),"Needs Review",IF(AND($A19&lt;&gt;"",$B19&lt;&gt;"",$C19&lt;&gt;"",OR($D19&lt;&gt;"",$E19&lt;&gt;""),$F19&lt;&gt;"",$G19&lt;&gt;"",$H19&lt;&gt;"",COUNTIF($I19:$M19,"Complete")=5,$N19&lt;&gt;"",$O19&lt;&gt;"",$P19&lt;&gt;"",$Q19&lt;&gt;"",$R19&lt;&gt;"",$S19&lt;&gt;""),"Ready","In Progress")))</f>
        <v/>
      </c>
    </row>
    <row r="20" ht="30" customHeight="1">
      <c r="A20" s="13" t="n"/>
      <c r="B20" s="13" t="n"/>
      <c r="C20" s="13" t="n"/>
      <c r="D20" s="13" t="n"/>
      <c r="E20" s="13" t="n"/>
      <c r="F20" s="13" t="n"/>
      <c r="G20" s="13" t="n"/>
      <c r="H20" s="14" t="n"/>
      <c r="I20" s="13" t="n"/>
      <c r="J20" s="13" t="n"/>
      <c r="K20" s="13" t="n"/>
      <c r="L20" s="13" t="n"/>
      <c r="M20" s="13" t="n"/>
      <c r="N20" s="14" t="n"/>
      <c r="O20" s="13" t="n"/>
      <c r="P20" s="13" t="n"/>
      <c r="Q20" s="28" t="n"/>
      <c r="R20" s="29" t="n"/>
      <c r="S20" s="13" t="n"/>
      <c r="T20" s="4">
        <f>IF(COUNTA($A20:$S20)=0,"",IF($A20="","Customer, ","")&amp;IF($B20="","Service site, ","")&amp;IF($C20="","Primary contact, ","")&amp;IF(AND($D20="",$E20=""),"Phone or email, ","")&amp;IF($F20="","Pest concern, ","")&amp;IF($G20="","Service, ","")&amp;IF($H20="","Start date, ","")&amp;IF($I20&lt;&gt;"Complete","Signed terms, ","")&amp;IF($J20&lt;&gt;"Complete","Property data, ","")&amp;IF($K20&lt;&gt;"Complete","Contact check, ","")&amp;IF($L20&lt;&gt;"Complete","Access, ","")&amp;IF($M20&lt;&gt;"Complete","Billing setup, ","")&amp;IF($N20="","First service date, ",IF(IFERROR($N20&lt;TODAY(),TRUE),"Date check, ",""))&amp;IF($O20="","Technician, ","")&amp;IF($P20="","Route, ","")&amp;IF($Q20="","Estimated hours, ","")&amp;IF($R20="","Setup amount, ","")&amp;IF($S20="","Responsibility, ",""))</f>
        <v/>
      </c>
      <c r="U20" s="18">
        <f>IF(COUNTA($A20:$S20)=0,"",IF(OR(COUNTIF($I20:$M20,"Needs Review")&gt;0,IFERROR(AND($N20&lt;&gt;"",$N20&lt;TODAY()),TRUE)),"Needs Review",IF(AND($A20&lt;&gt;"",$B20&lt;&gt;"",$C20&lt;&gt;"",OR($D20&lt;&gt;"",$E20&lt;&gt;""),$F20&lt;&gt;"",$G20&lt;&gt;"",$H20&lt;&gt;"",COUNTIF($I20:$M20,"Complete")=5,$N20&lt;&gt;"",$O20&lt;&gt;"",$P20&lt;&gt;"",$Q20&lt;&gt;"",$R20&lt;&gt;"",$S20&lt;&gt;""),"Ready","In Progress")))</f>
        <v/>
      </c>
    </row>
    <row r="21" ht="30" customHeight="1">
      <c r="A21" s="13" t="n"/>
      <c r="B21" s="13" t="n"/>
      <c r="C21" s="13" t="n"/>
      <c r="D21" s="13" t="n"/>
      <c r="E21" s="13" t="n"/>
      <c r="F21" s="13" t="n"/>
      <c r="G21" s="13" t="n"/>
      <c r="H21" s="14" t="n"/>
      <c r="I21" s="13" t="n"/>
      <c r="J21" s="13" t="n"/>
      <c r="K21" s="13" t="n"/>
      <c r="L21" s="13" t="n"/>
      <c r="M21" s="13" t="n"/>
      <c r="N21" s="14" t="n"/>
      <c r="O21" s="13" t="n"/>
      <c r="P21" s="13" t="n"/>
      <c r="Q21" s="28" t="n"/>
      <c r="R21" s="29" t="n"/>
      <c r="S21" s="13" t="n"/>
      <c r="T21" s="6">
        <f>IF(COUNTA($A21:$S21)=0,"",IF($A21="","Customer, ","")&amp;IF($B21="","Service site, ","")&amp;IF($C21="","Primary contact, ","")&amp;IF(AND($D21="",$E21=""),"Phone or email, ","")&amp;IF($F21="","Pest concern, ","")&amp;IF($G21="","Service, ","")&amp;IF($H21="","Start date, ","")&amp;IF($I21&lt;&gt;"Complete","Signed terms, ","")&amp;IF($J21&lt;&gt;"Complete","Property data, ","")&amp;IF($K21&lt;&gt;"Complete","Contact check, ","")&amp;IF($L21&lt;&gt;"Complete","Access, ","")&amp;IF($M21&lt;&gt;"Complete","Billing setup, ","")&amp;IF($N21="","First service date, ",IF(IFERROR($N21&lt;TODAY(),TRUE),"Date check, ",""))&amp;IF($O21="","Technician, ","")&amp;IF($P21="","Route, ","")&amp;IF($Q21="","Estimated hours, ","")&amp;IF($R21="","Setup amount, ","")&amp;IF($S21="","Responsibility, ",""))</f>
        <v/>
      </c>
      <c r="U21" s="17">
        <f>IF(COUNTA($A21:$S21)=0,"",IF(OR(COUNTIF($I21:$M21,"Needs Review")&gt;0,IFERROR(AND($N21&lt;&gt;"",$N21&lt;TODAY()),TRUE)),"Needs Review",IF(AND($A21&lt;&gt;"",$B21&lt;&gt;"",$C21&lt;&gt;"",OR($D21&lt;&gt;"",$E21&lt;&gt;""),$F21&lt;&gt;"",$G21&lt;&gt;"",$H21&lt;&gt;"",COUNTIF($I21:$M21,"Complete")=5,$N21&lt;&gt;"",$O21&lt;&gt;"",$P21&lt;&gt;"",$Q21&lt;&gt;"",$R21&lt;&gt;"",$S21&lt;&gt;""),"Ready","In Progress")))</f>
        <v/>
      </c>
    </row>
    <row r="22" ht="30" customHeight="1">
      <c r="A22" s="13" t="n"/>
      <c r="B22" s="13" t="n"/>
      <c r="C22" s="13" t="n"/>
      <c r="D22" s="13" t="n"/>
      <c r="E22" s="13" t="n"/>
      <c r="F22" s="13" t="n"/>
      <c r="G22" s="13" t="n"/>
      <c r="H22" s="14" t="n"/>
      <c r="I22" s="13" t="n"/>
      <c r="J22" s="13" t="n"/>
      <c r="K22" s="13" t="n"/>
      <c r="L22" s="13" t="n"/>
      <c r="M22" s="13" t="n"/>
      <c r="N22" s="14" t="n"/>
      <c r="O22" s="13" t="n"/>
      <c r="P22" s="13" t="n"/>
      <c r="Q22" s="28" t="n"/>
      <c r="R22" s="29" t="n"/>
      <c r="S22" s="13" t="n"/>
      <c r="T22" s="4">
        <f>IF(COUNTA($A22:$S22)=0,"",IF($A22="","Customer, ","")&amp;IF($B22="","Service site, ","")&amp;IF($C22="","Primary contact, ","")&amp;IF(AND($D22="",$E22=""),"Phone or email, ","")&amp;IF($F22="","Pest concern, ","")&amp;IF($G22="","Service, ","")&amp;IF($H22="","Start date, ","")&amp;IF($I22&lt;&gt;"Complete","Signed terms, ","")&amp;IF($J22&lt;&gt;"Complete","Property data, ","")&amp;IF($K22&lt;&gt;"Complete","Contact check, ","")&amp;IF($L22&lt;&gt;"Complete","Access, ","")&amp;IF($M22&lt;&gt;"Complete","Billing setup, ","")&amp;IF($N22="","First service date, ",IF(IFERROR($N22&lt;TODAY(),TRUE),"Date check, ",""))&amp;IF($O22="","Technician, ","")&amp;IF($P22="","Route, ","")&amp;IF($Q22="","Estimated hours, ","")&amp;IF($R22="","Setup amount, ","")&amp;IF($S22="","Responsibility, ",""))</f>
        <v/>
      </c>
      <c r="U22" s="18">
        <f>IF(COUNTA($A22:$S22)=0,"",IF(OR(COUNTIF($I22:$M22,"Needs Review")&gt;0,IFERROR(AND($N22&lt;&gt;"",$N22&lt;TODAY()),TRUE)),"Needs Review",IF(AND($A22&lt;&gt;"",$B22&lt;&gt;"",$C22&lt;&gt;"",OR($D22&lt;&gt;"",$E22&lt;&gt;""),$F22&lt;&gt;"",$G22&lt;&gt;"",$H22&lt;&gt;"",COUNTIF($I22:$M22,"Complete")=5,$N22&lt;&gt;"",$O22&lt;&gt;"",$P22&lt;&gt;"",$Q22&lt;&gt;"",$R22&lt;&gt;"",$S22&lt;&gt;""),"Ready","In Progress")))</f>
        <v/>
      </c>
    </row>
    <row r="23" ht="30" customHeight="1">
      <c r="A23" s="13" t="n"/>
      <c r="B23" s="13" t="n"/>
      <c r="C23" s="13" t="n"/>
      <c r="D23" s="13" t="n"/>
      <c r="E23" s="13" t="n"/>
      <c r="F23" s="13" t="n"/>
      <c r="G23" s="13" t="n"/>
      <c r="H23" s="14" t="n"/>
      <c r="I23" s="13" t="n"/>
      <c r="J23" s="13" t="n"/>
      <c r="K23" s="13" t="n"/>
      <c r="L23" s="13" t="n"/>
      <c r="M23" s="13" t="n"/>
      <c r="N23" s="14" t="n"/>
      <c r="O23" s="13" t="n"/>
      <c r="P23" s="13" t="n"/>
      <c r="Q23" s="28" t="n"/>
      <c r="R23" s="29" t="n"/>
      <c r="S23" s="13" t="n"/>
      <c r="T23" s="6">
        <f>IF(COUNTA($A23:$S23)=0,"",IF($A23="","Customer, ","")&amp;IF($B23="","Service site, ","")&amp;IF($C23="","Primary contact, ","")&amp;IF(AND($D23="",$E23=""),"Phone or email, ","")&amp;IF($F23="","Pest concern, ","")&amp;IF($G23="","Service, ","")&amp;IF($H23="","Start date, ","")&amp;IF($I23&lt;&gt;"Complete","Signed terms, ","")&amp;IF($J23&lt;&gt;"Complete","Property data, ","")&amp;IF($K23&lt;&gt;"Complete","Contact check, ","")&amp;IF($L23&lt;&gt;"Complete","Access, ","")&amp;IF($M23&lt;&gt;"Complete","Billing setup, ","")&amp;IF($N23="","First service date, ",IF(IFERROR($N23&lt;TODAY(),TRUE),"Date check, ",""))&amp;IF($O23="","Technician, ","")&amp;IF($P23="","Route, ","")&amp;IF($Q23="","Estimated hours, ","")&amp;IF($R23="","Setup amount, ","")&amp;IF($S23="","Responsibility, ",""))</f>
        <v/>
      </c>
      <c r="U23" s="17">
        <f>IF(COUNTA($A23:$S23)=0,"",IF(OR(COUNTIF($I23:$M23,"Needs Review")&gt;0,IFERROR(AND($N23&lt;&gt;"",$N23&lt;TODAY()),TRUE)),"Needs Review",IF(AND($A23&lt;&gt;"",$B23&lt;&gt;"",$C23&lt;&gt;"",OR($D23&lt;&gt;"",$E23&lt;&gt;""),$F23&lt;&gt;"",$G23&lt;&gt;"",$H23&lt;&gt;"",COUNTIF($I23:$M23,"Complete")=5,$N23&lt;&gt;"",$O23&lt;&gt;"",$P23&lt;&gt;"",$Q23&lt;&gt;"",$R23&lt;&gt;"",$S23&lt;&gt;""),"Ready","In Progress")))</f>
        <v/>
      </c>
    </row>
    <row r="24" ht="30" customHeight="1">
      <c r="A24" s="13" t="n"/>
      <c r="B24" s="13" t="n"/>
      <c r="C24" s="13" t="n"/>
      <c r="D24" s="13" t="n"/>
      <c r="E24" s="13" t="n"/>
      <c r="F24" s="13" t="n"/>
      <c r="G24" s="13" t="n"/>
      <c r="H24" s="14" t="n"/>
      <c r="I24" s="13" t="n"/>
      <c r="J24" s="13" t="n"/>
      <c r="K24" s="13" t="n"/>
      <c r="L24" s="13" t="n"/>
      <c r="M24" s="13" t="n"/>
      <c r="N24" s="14" t="n"/>
      <c r="O24" s="13" t="n"/>
      <c r="P24" s="13" t="n"/>
      <c r="Q24" s="28" t="n"/>
      <c r="R24" s="29" t="n"/>
      <c r="S24" s="13" t="n"/>
      <c r="T24" s="4">
        <f>IF(COUNTA($A24:$S24)=0,"",IF($A24="","Customer, ","")&amp;IF($B24="","Service site, ","")&amp;IF($C24="","Primary contact, ","")&amp;IF(AND($D24="",$E24=""),"Phone or email, ","")&amp;IF($F24="","Pest concern, ","")&amp;IF($G24="","Service, ","")&amp;IF($H24="","Start date, ","")&amp;IF($I24&lt;&gt;"Complete","Signed terms, ","")&amp;IF($J24&lt;&gt;"Complete","Property data, ","")&amp;IF($K24&lt;&gt;"Complete","Contact check, ","")&amp;IF($L24&lt;&gt;"Complete","Access, ","")&amp;IF($M24&lt;&gt;"Complete","Billing setup, ","")&amp;IF($N24="","First service date, ",IF(IFERROR($N24&lt;TODAY(),TRUE),"Date check, ",""))&amp;IF($O24="","Technician, ","")&amp;IF($P24="","Route, ","")&amp;IF($Q24="","Estimated hours, ","")&amp;IF($R24="","Setup amount, ","")&amp;IF($S24="","Responsibility, ",""))</f>
        <v/>
      </c>
      <c r="U24" s="18">
        <f>IF(COUNTA($A24:$S24)=0,"",IF(OR(COUNTIF($I24:$M24,"Needs Review")&gt;0,IFERROR(AND($N24&lt;&gt;"",$N24&lt;TODAY()),TRUE)),"Needs Review",IF(AND($A24&lt;&gt;"",$B24&lt;&gt;"",$C24&lt;&gt;"",OR($D24&lt;&gt;"",$E24&lt;&gt;""),$F24&lt;&gt;"",$G24&lt;&gt;"",$H24&lt;&gt;"",COUNTIF($I24:$M24,"Complete")=5,$N24&lt;&gt;"",$O24&lt;&gt;"",$P24&lt;&gt;"",$Q24&lt;&gt;"",$R24&lt;&gt;"",$S24&lt;&gt;""),"Ready","In Progress")))</f>
        <v/>
      </c>
    </row>
    <row r="25" ht="30" customHeight="1">
      <c r="A25" s="13" t="n"/>
      <c r="B25" s="13" t="n"/>
      <c r="C25" s="13" t="n"/>
      <c r="D25" s="13" t="n"/>
      <c r="E25" s="13" t="n"/>
      <c r="F25" s="13" t="n"/>
      <c r="G25" s="13" t="n"/>
      <c r="H25" s="14" t="n"/>
      <c r="I25" s="13" t="n"/>
      <c r="J25" s="13" t="n"/>
      <c r="K25" s="13" t="n"/>
      <c r="L25" s="13" t="n"/>
      <c r="M25" s="13" t="n"/>
      <c r="N25" s="14" t="n"/>
      <c r="O25" s="13" t="n"/>
      <c r="P25" s="13" t="n"/>
      <c r="Q25" s="28" t="n"/>
      <c r="R25" s="29" t="n"/>
      <c r="S25" s="13" t="n"/>
      <c r="T25" s="6">
        <f>IF(COUNTA($A25:$S25)=0,"",IF($A25="","Customer, ","")&amp;IF($B25="","Service site, ","")&amp;IF($C25="","Primary contact, ","")&amp;IF(AND($D25="",$E25=""),"Phone or email, ","")&amp;IF($F25="","Pest concern, ","")&amp;IF($G25="","Service, ","")&amp;IF($H25="","Start date, ","")&amp;IF($I25&lt;&gt;"Complete","Signed terms, ","")&amp;IF($J25&lt;&gt;"Complete","Property data, ","")&amp;IF($K25&lt;&gt;"Complete","Contact check, ","")&amp;IF($L25&lt;&gt;"Complete","Access, ","")&amp;IF($M25&lt;&gt;"Complete","Billing setup, ","")&amp;IF($N25="","First service date, ",IF(IFERROR($N25&lt;TODAY(),TRUE),"Date check, ",""))&amp;IF($O25="","Technician, ","")&amp;IF($P25="","Route, ","")&amp;IF($Q25="","Estimated hours, ","")&amp;IF($R25="","Setup amount, ","")&amp;IF($S25="","Responsibility, ",""))</f>
        <v/>
      </c>
      <c r="U25" s="17">
        <f>IF(COUNTA($A25:$S25)=0,"",IF(OR(COUNTIF($I25:$M25,"Needs Review")&gt;0,IFERROR(AND($N25&lt;&gt;"",$N25&lt;TODAY()),TRUE)),"Needs Review",IF(AND($A25&lt;&gt;"",$B25&lt;&gt;"",$C25&lt;&gt;"",OR($D25&lt;&gt;"",$E25&lt;&gt;""),$F25&lt;&gt;"",$G25&lt;&gt;"",$H25&lt;&gt;"",COUNTIF($I25:$M25,"Complete")=5,$N25&lt;&gt;"",$O25&lt;&gt;"",$P25&lt;&gt;"",$Q25&lt;&gt;"",$R25&lt;&gt;"",$S25&lt;&gt;""),"Ready","In Progress")))</f>
        <v/>
      </c>
    </row>
    <row r="26" ht="30" customHeight="1">
      <c r="A26" s="13" t="n"/>
      <c r="B26" s="13" t="n"/>
      <c r="C26" s="13" t="n"/>
      <c r="D26" s="13" t="n"/>
      <c r="E26" s="13" t="n"/>
      <c r="F26" s="13" t="n"/>
      <c r="G26" s="13" t="n"/>
      <c r="H26" s="14" t="n"/>
      <c r="I26" s="13" t="n"/>
      <c r="J26" s="13" t="n"/>
      <c r="K26" s="13" t="n"/>
      <c r="L26" s="13" t="n"/>
      <c r="M26" s="13" t="n"/>
      <c r="N26" s="14" t="n"/>
      <c r="O26" s="13" t="n"/>
      <c r="P26" s="13" t="n"/>
      <c r="Q26" s="28" t="n"/>
      <c r="R26" s="29" t="n"/>
      <c r="S26" s="13" t="n"/>
      <c r="T26" s="4">
        <f>IF(COUNTA($A26:$S26)=0,"",IF($A26="","Customer, ","")&amp;IF($B26="","Service site, ","")&amp;IF($C26="","Primary contact, ","")&amp;IF(AND($D26="",$E26=""),"Phone or email, ","")&amp;IF($F26="","Pest concern, ","")&amp;IF($G26="","Service, ","")&amp;IF($H26="","Start date, ","")&amp;IF($I26&lt;&gt;"Complete","Signed terms, ","")&amp;IF($J26&lt;&gt;"Complete","Property data, ","")&amp;IF($K26&lt;&gt;"Complete","Contact check, ","")&amp;IF($L26&lt;&gt;"Complete","Access, ","")&amp;IF($M26&lt;&gt;"Complete","Billing setup, ","")&amp;IF($N26="","First service date, ",IF(IFERROR($N26&lt;TODAY(),TRUE),"Date check, ",""))&amp;IF($O26="","Technician, ","")&amp;IF($P26="","Route, ","")&amp;IF($Q26="","Estimated hours, ","")&amp;IF($R26="","Setup amount, ","")&amp;IF($S26="","Responsibility, ",""))</f>
        <v/>
      </c>
      <c r="U26" s="18">
        <f>IF(COUNTA($A26:$S26)=0,"",IF(OR(COUNTIF($I26:$M26,"Needs Review")&gt;0,IFERROR(AND($N26&lt;&gt;"",$N26&lt;TODAY()),TRUE)),"Needs Review",IF(AND($A26&lt;&gt;"",$B26&lt;&gt;"",$C26&lt;&gt;"",OR($D26&lt;&gt;"",$E26&lt;&gt;""),$F26&lt;&gt;"",$G26&lt;&gt;"",$H26&lt;&gt;"",COUNTIF($I26:$M26,"Complete")=5,$N26&lt;&gt;"",$O26&lt;&gt;"",$P26&lt;&gt;"",$Q26&lt;&gt;"",$R26&lt;&gt;"",$S26&lt;&gt;""),"Ready","In Progress")))</f>
        <v/>
      </c>
    </row>
    <row r="27" ht="30" customHeight="1">
      <c r="A27" s="13" t="n"/>
      <c r="B27" s="13" t="n"/>
      <c r="C27" s="13" t="n"/>
      <c r="D27" s="13" t="n"/>
      <c r="E27" s="13" t="n"/>
      <c r="F27" s="13" t="n"/>
      <c r="G27" s="13" t="n"/>
      <c r="H27" s="14" t="n"/>
      <c r="I27" s="13" t="n"/>
      <c r="J27" s="13" t="n"/>
      <c r="K27" s="13" t="n"/>
      <c r="L27" s="13" t="n"/>
      <c r="M27" s="13" t="n"/>
      <c r="N27" s="14" t="n"/>
      <c r="O27" s="13" t="n"/>
      <c r="P27" s="13" t="n"/>
      <c r="Q27" s="28" t="n"/>
      <c r="R27" s="29" t="n"/>
      <c r="S27" s="13" t="n"/>
      <c r="T27" s="6">
        <f>IF(COUNTA($A27:$S27)=0,"",IF($A27="","Customer, ","")&amp;IF($B27="","Service site, ","")&amp;IF($C27="","Primary contact, ","")&amp;IF(AND($D27="",$E27=""),"Phone or email, ","")&amp;IF($F27="","Pest concern, ","")&amp;IF($G27="","Service, ","")&amp;IF($H27="","Start date, ","")&amp;IF($I27&lt;&gt;"Complete","Signed terms, ","")&amp;IF($J27&lt;&gt;"Complete","Property data, ","")&amp;IF($K27&lt;&gt;"Complete","Contact check, ","")&amp;IF($L27&lt;&gt;"Complete","Access, ","")&amp;IF($M27&lt;&gt;"Complete","Billing setup, ","")&amp;IF($N27="","First service date, ",IF(IFERROR($N27&lt;TODAY(),TRUE),"Date check, ",""))&amp;IF($O27="","Technician, ","")&amp;IF($P27="","Route, ","")&amp;IF($Q27="","Estimated hours, ","")&amp;IF($R27="","Setup amount, ","")&amp;IF($S27="","Responsibility, ",""))</f>
        <v/>
      </c>
      <c r="U27" s="17">
        <f>IF(COUNTA($A27:$S27)=0,"",IF(OR(COUNTIF($I27:$M27,"Needs Review")&gt;0,IFERROR(AND($N27&lt;&gt;"",$N27&lt;TODAY()),TRUE)),"Needs Review",IF(AND($A27&lt;&gt;"",$B27&lt;&gt;"",$C27&lt;&gt;"",OR($D27&lt;&gt;"",$E27&lt;&gt;""),$F27&lt;&gt;"",$G27&lt;&gt;"",$H27&lt;&gt;"",COUNTIF($I27:$M27,"Complete")=5,$N27&lt;&gt;"",$O27&lt;&gt;"",$P27&lt;&gt;"",$Q27&lt;&gt;"",$R27&lt;&gt;"",$S27&lt;&gt;""),"Ready","In Progress")))</f>
        <v/>
      </c>
    </row>
    <row r="28" ht="30" customHeight="1">
      <c r="A28" s="13" t="n"/>
      <c r="B28" s="13" t="n"/>
      <c r="C28" s="13" t="n"/>
      <c r="D28" s="13" t="n"/>
      <c r="E28" s="13" t="n"/>
      <c r="F28" s="13" t="n"/>
      <c r="G28" s="13" t="n"/>
      <c r="H28" s="14" t="n"/>
      <c r="I28" s="13" t="n"/>
      <c r="J28" s="13" t="n"/>
      <c r="K28" s="13" t="n"/>
      <c r="L28" s="13" t="n"/>
      <c r="M28" s="13" t="n"/>
      <c r="N28" s="14" t="n"/>
      <c r="O28" s="13" t="n"/>
      <c r="P28" s="13" t="n"/>
      <c r="Q28" s="28" t="n"/>
      <c r="R28" s="29" t="n"/>
      <c r="S28" s="13" t="n"/>
      <c r="T28" s="4">
        <f>IF(COUNTA($A28:$S28)=0,"",IF($A28="","Customer, ","")&amp;IF($B28="","Service site, ","")&amp;IF($C28="","Primary contact, ","")&amp;IF(AND($D28="",$E28=""),"Phone or email, ","")&amp;IF($F28="","Pest concern, ","")&amp;IF($G28="","Service, ","")&amp;IF($H28="","Start date, ","")&amp;IF($I28&lt;&gt;"Complete","Signed terms, ","")&amp;IF($J28&lt;&gt;"Complete","Property data, ","")&amp;IF($K28&lt;&gt;"Complete","Contact check, ","")&amp;IF($L28&lt;&gt;"Complete","Access, ","")&amp;IF($M28&lt;&gt;"Complete","Billing setup, ","")&amp;IF($N28="","First service date, ",IF(IFERROR($N28&lt;TODAY(),TRUE),"Date check, ",""))&amp;IF($O28="","Technician, ","")&amp;IF($P28="","Route, ","")&amp;IF($Q28="","Estimated hours, ","")&amp;IF($R28="","Setup amount, ","")&amp;IF($S28="","Responsibility, ",""))</f>
        <v/>
      </c>
      <c r="U28" s="18">
        <f>IF(COUNTA($A28:$S28)=0,"",IF(OR(COUNTIF($I28:$M28,"Needs Review")&gt;0,IFERROR(AND($N28&lt;&gt;"",$N28&lt;TODAY()),TRUE)),"Needs Review",IF(AND($A28&lt;&gt;"",$B28&lt;&gt;"",$C28&lt;&gt;"",OR($D28&lt;&gt;"",$E28&lt;&gt;""),$F28&lt;&gt;"",$G28&lt;&gt;"",$H28&lt;&gt;"",COUNTIF($I28:$M28,"Complete")=5,$N28&lt;&gt;"",$O28&lt;&gt;"",$P28&lt;&gt;"",$Q28&lt;&gt;"",$R28&lt;&gt;"",$S28&lt;&gt;""),"Ready","In Progress")))</f>
        <v/>
      </c>
    </row>
    <row r="29" ht="30" customHeight="1">
      <c r="A29" s="13" t="n"/>
      <c r="B29" s="13" t="n"/>
      <c r="C29" s="13" t="n"/>
      <c r="D29" s="13" t="n"/>
      <c r="E29" s="13" t="n"/>
      <c r="F29" s="13" t="n"/>
      <c r="G29" s="13" t="n"/>
      <c r="H29" s="14" t="n"/>
      <c r="I29" s="13" t="n"/>
      <c r="J29" s="13" t="n"/>
      <c r="K29" s="13" t="n"/>
      <c r="L29" s="13" t="n"/>
      <c r="M29" s="13" t="n"/>
      <c r="N29" s="14" t="n"/>
      <c r="O29" s="13" t="n"/>
      <c r="P29" s="13" t="n"/>
      <c r="Q29" s="28" t="n"/>
      <c r="R29" s="29" t="n"/>
      <c r="S29" s="13" t="n"/>
      <c r="T29" s="6">
        <f>IF(COUNTA($A29:$S29)=0,"",IF($A29="","Customer, ","")&amp;IF($B29="","Service site, ","")&amp;IF($C29="","Primary contact, ","")&amp;IF(AND($D29="",$E29=""),"Phone or email, ","")&amp;IF($F29="","Pest concern, ","")&amp;IF($G29="","Service, ","")&amp;IF($H29="","Start date, ","")&amp;IF($I29&lt;&gt;"Complete","Signed terms, ","")&amp;IF($J29&lt;&gt;"Complete","Property data, ","")&amp;IF($K29&lt;&gt;"Complete","Contact check, ","")&amp;IF($L29&lt;&gt;"Complete","Access, ","")&amp;IF($M29&lt;&gt;"Complete","Billing setup, ","")&amp;IF($N29="","First service date, ",IF(IFERROR($N29&lt;TODAY(),TRUE),"Date check, ",""))&amp;IF($O29="","Technician, ","")&amp;IF($P29="","Route, ","")&amp;IF($Q29="","Estimated hours, ","")&amp;IF($R29="","Setup amount, ","")&amp;IF($S29="","Responsibility, ",""))</f>
        <v/>
      </c>
      <c r="U29" s="17">
        <f>IF(COUNTA($A29:$S29)=0,"",IF(OR(COUNTIF($I29:$M29,"Needs Review")&gt;0,IFERROR(AND($N29&lt;&gt;"",$N29&lt;TODAY()),TRUE)),"Needs Review",IF(AND($A29&lt;&gt;"",$B29&lt;&gt;"",$C29&lt;&gt;"",OR($D29&lt;&gt;"",$E29&lt;&gt;""),$F29&lt;&gt;"",$G29&lt;&gt;"",$H29&lt;&gt;"",COUNTIF($I29:$M29,"Complete")=5,$N29&lt;&gt;"",$O29&lt;&gt;"",$P29&lt;&gt;"",$Q29&lt;&gt;"",$R29&lt;&gt;"",$S29&lt;&gt;""),"Ready","In Progress")))</f>
        <v/>
      </c>
    </row>
    <row r="30" ht="30" customHeight="1">
      <c r="A30" s="13" t="n"/>
      <c r="B30" s="13" t="n"/>
      <c r="C30" s="13" t="n"/>
      <c r="D30" s="13" t="n"/>
      <c r="E30" s="13" t="n"/>
      <c r="F30" s="13" t="n"/>
      <c r="G30" s="13" t="n"/>
      <c r="H30" s="14" t="n"/>
      <c r="I30" s="13" t="n"/>
      <c r="J30" s="13" t="n"/>
      <c r="K30" s="13" t="n"/>
      <c r="L30" s="13" t="n"/>
      <c r="M30" s="13" t="n"/>
      <c r="N30" s="14" t="n"/>
      <c r="O30" s="13" t="n"/>
      <c r="P30" s="13" t="n"/>
      <c r="Q30" s="28" t="n"/>
      <c r="R30" s="29" t="n"/>
      <c r="S30" s="13" t="n"/>
      <c r="T30" s="4">
        <f>IF(COUNTA($A30:$S30)=0,"",IF($A30="","Customer, ","")&amp;IF($B30="","Service site, ","")&amp;IF($C30="","Primary contact, ","")&amp;IF(AND($D30="",$E30=""),"Phone or email, ","")&amp;IF($F30="","Pest concern, ","")&amp;IF($G30="","Service, ","")&amp;IF($H30="","Start date, ","")&amp;IF($I30&lt;&gt;"Complete","Signed terms, ","")&amp;IF($J30&lt;&gt;"Complete","Property data, ","")&amp;IF($K30&lt;&gt;"Complete","Contact check, ","")&amp;IF($L30&lt;&gt;"Complete","Access, ","")&amp;IF($M30&lt;&gt;"Complete","Billing setup, ","")&amp;IF($N30="","First service date, ",IF(IFERROR($N30&lt;TODAY(),TRUE),"Date check, ",""))&amp;IF($O30="","Technician, ","")&amp;IF($P30="","Route, ","")&amp;IF($Q30="","Estimated hours, ","")&amp;IF($R30="","Setup amount, ","")&amp;IF($S30="","Responsibility, ",""))</f>
        <v/>
      </c>
      <c r="U30" s="18">
        <f>IF(COUNTA($A30:$S30)=0,"",IF(OR(COUNTIF($I30:$M30,"Needs Review")&gt;0,IFERROR(AND($N30&lt;&gt;"",$N30&lt;TODAY()),TRUE)),"Needs Review",IF(AND($A30&lt;&gt;"",$B30&lt;&gt;"",$C30&lt;&gt;"",OR($D30&lt;&gt;"",$E30&lt;&gt;""),$F30&lt;&gt;"",$G30&lt;&gt;"",$H30&lt;&gt;"",COUNTIF($I30:$M30,"Complete")=5,$N30&lt;&gt;"",$O30&lt;&gt;"",$P30&lt;&gt;"",$Q30&lt;&gt;"",$R30&lt;&gt;"",$S30&lt;&gt;""),"Ready","In Progress")))</f>
        <v/>
      </c>
    </row>
    <row r="31" ht="30" customHeight="1">
      <c r="A31" s="13" t="n"/>
      <c r="B31" s="13" t="n"/>
      <c r="C31" s="13" t="n"/>
      <c r="D31" s="13" t="n"/>
      <c r="E31" s="13" t="n"/>
      <c r="F31" s="13" t="n"/>
      <c r="G31" s="13" t="n"/>
      <c r="H31" s="14" t="n"/>
      <c r="I31" s="13" t="n"/>
      <c r="J31" s="13" t="n"/>
      <c r="K31" s="13" t="n"/>
      <c r="L31" s="13" t="n"/>
      <c r="M31" s="13" t="n"/>
      <c r="N31" s="14" t="n"/>
      <c r="O31" s="13" t="n"/>
      <c r="P31" s="13" t="n"/>
      <c r="Q31" s="28" t="n"/>
      <c r="R31" s="29" t="n"/>
      <c r="S31" s="13" t="n"/>
      <c r="T31" s="6">
        <f>IF(COUNTA($A31:$S31)=0,"",IF($A31="","Customer, ","")&amp;IF($B31="","Service site, ","")&amp;IF($C31="","Primary contact, ","")&amp;IF(AND($D31="",$E31=""),"Phone or email, ","")&amp;IF($F31="","Pest concern, ","")&amp;IF($G31="","Service, ","")&amp;IF($H31="","Start date, ","")&amp;IF($I31&lt;&gt;"Complete","Signed terms, ","")&amp;IF($J31&lt;&gt;"Complete","Property data, ","")&amp;IF($K31&lt;&gt;"Complete","Contact check, ","")&amp;IF($L31&lt;&gt;"Complete","Access, ","")&amp;IF($M31&lt;&gt;"Complete","Billing setup, ","")&amp;IF($N31="","First service date, ",IF(IFERROR($N31&lt;TODAY(),TRUE),"Date check, ",""))&amp;IF($O31="","Technician, ","")&amp;IF($P31="","Route, ","")&amp;IF($Q31="","Estimated hours, ","")&amp;IF($R31="","Setup amount, ","")&amp;IF($S31="","Responsibility, ",""))</f>
        <v/>
      </c>
      <c r="U31" s="17">
        <f>IF(COUNTA($A31:$S31)=0,"",IF(OR(COUNTIF($I31:$M31,"Needs Review")&gt;0,IFERROR(AND($N31&lt;&gt;"",$N31&lt;TODAY()),TRUE)),"Needs Review",IF(AND($A31&lt;&gt;"",$B31&lt;&gt;"",$C31&lt;&gt;"",OR($D31&lt;&gt;"",$E31&lt;&gt;""),$F31&lt;&gt;"",$G31&lt;&gt;"",$H31&lt;&gt;"",COUNTIF($I31:$M31,"Complete")=5,$N31&lt;&gt;"",$O31&lt;&gt;"",$P31&lt;&gt;"",$Q31&lt;&gt;"",$R31&lt;&gt;"",$S31&lt;&gt;""),"Ready","In Progress")))</f>
        <v/>
      </c>
    </row>
    <row r="32" ht="30" customHeight="1">
      <c r="A32" s="13" t="n"/>
      <c r="B32" s="13" t="n"/>
      <c r="C32" s="13" t="n"/>
      <c r="D32" s="13" t="n"/>
      <c r="E32" s="13" t="n"/>
      <c r="F32" s="13" t="n"/>
      <c r="G32" s="13" t="n"/>
      <c r="H32" s="14" t="n"/>
      <c r="I32" s="13" t="n"/>
      <c r="J32" s="13" t="n"/>
      <c r="K32" s="13" t="n"/>
      <c r="L32" s="13" t="n"/>
      <c r="M32" s="13" t="n"/>
      <c r="N32" s="14" t="n"/>
      <c r="O32" s="13" t="n"/>
      <c r="P32" s="13" t="n"/>
      <c r="Q32" s="28" t="n"/>
      <c r="R32" s="29" t="n"/>
      <c r="S32" s="13" t="n"/>
      <c r="T32" s="4">
        <f>IF(COUNTA($A32:$S32)=0,"",IF($A32="","Customer, ","")&amp;IF($B32="","Service site, ","")&amp;IF($C32="","Primary contact, ","")&amp;IF(AND($D32="",$E32=""),"Phone or email, ","")&amp;IF($F32="","Pest concern, ","")&amp;IF($G32="","Service, ","")&amp;IF($H32="","Start date, ","")&amp;IF($I32&lt;&gt;"Complete","Signed terms, ","")&amp;IF($J32&lt;&gt;"Complete","Property data, ","")&amp;IF($K32&lt;&gt;"Complete","Contact check, ","")&amp;IF($L32&lt;&gt;"Complete","Access, ","")&amp;IF($M32&lt;&gt;"Complete","Billing setup, ","")&amp;IF($N32="","First service date, ",IF(IFERROR($N32&lt;TODAY(),TRUE),"Date check, ",""))&amp;IF($O32="","Technician, ","")&amp;IF($P32="","Route, ","")&amp;IF($Q32="","Estimated hours, ","")&amp;IF($R32="","Setup amount, ","")&amp;IF($S32="","Responsibility, ",""))</f>
        <v/>
      </c>
      <c r="U32" s="18">
        <f>IF(COUNTA($A32:$S32)=0,"",IF(OR(COUNTIF($I32:$M32,"Needs Review")&gt;0,IFERROR(AND($N32&lt;&gt;"",$N32&lt;TODAY()),TRUE)),"Needs Review",IF(AND($A32&lt;&gt;"",$B32&lt;&gt;"",$C32&lt;&gt;"",OR($D32&lt;&gt;"",$E32&lt;&gt;""),$F32&lt;&gt;"",$G32&lt;&gt;"",$H32&lt;&gt;"",COUNTIF($I32:$M32,"Complete")=5,$N32&lt;&gt;"",$O32&lt;&gt;"",$P32&lt;&gt;"",$Q32&lt;&gt;"",$R32&lt;&gt;"",$S32&lt;&gt;""),"Ready","In Progress")))</f>
        <v/>
      </c>
    </row>
    <row r="33" ht="30" customHeight="1">
      <c r="A33" s="13" t="n"/>
      <c r="B33" s="13" t="n"/>
      <c r="C33" s="13" t="n"/>
      <c r="D33" s="13" t="n"/>
      <c r="E33" s="13" t="n"/>
      <c r="F33" s="13" t="n"/>
      <c r="G33" s="13" t="n"/>
      <c r="H33" s="14" t="n"/>
      <c r="I33" s="13" t="n"/>
      <c r="J33" s="13" t="n"/>
      <c r="K33" s="13" t="n"/>
      <c r="L33" s="13" t="n"/>
      <c r="M33" s="13" t="n"/>
      <c r="N33" s="14" t="n"/>
      <c r="O33" s="13" t="n"/>
      <c r="P33" s="13" t="n"/>
      <c r="Q33" s="28" t="n"/>
      <c r="R33" s="29" t="n"/>
      <c r="S33" s="13" t="n"/>
      <c r="T33" s="6">
        <f>IF(COUNTA($A33:$S33)=0,"",IF($A33="","Customer, ","")&amp;IF($B33="","Service site, ","")&amp;IF($C33="","Primary contact, ","")&amp;IF(AND($D33="",$E33=""),"Phone or email, ","")&amp;IF($F33="","Pest concern, ","")&amp;IF($G33="","Service, ","")&amp;IF($H33="","Start date, ","")&amp;IF($I33&lt;&gt;"Complete","Signed terms, ","")&amp;IF($J33&lt;&gt;"Complete","Property data, ","")&amp;IF($K33&lt;&gt;"Complete","Contact check, ","")&amp;IF($L33&lt;&gt;"Complete","Access, ","")&amp;IF($M33&lt;&gt;"Complete","Billing setup, ","")&amp;IF($N33="","First service date, ",IF(IFERROR($N33&lt;TODAY(),TRUE),"Date check, ",""))&amp;IF($O33="","Technician, ","")&amp;IF($P33="","Route, ","")&amp;IF($Q33="","Estimated hours, ","")&amp;IF($R33="","Setup amount, ","")&amp;IF($S33="","Responsibility, ",""))</f>
        <v/>
      </c>
      <c r="U33" s="17">
        <f>IF(COUNTA($A33:$S33)=0,"",IF(OR(COUNTIF($I33:$M33,"Needs Review")&gt;0,IFERROR(AND($N33&lt;&gt;"",$N33&lt;TODAY()),TRUE)),"Needs Review",IF(AND($A33&lt;&gt;"",$B33&lt;&gt;"",$C33&lt;&gt;"",OR($D33&lt;&gt;"",$E33&lt;&gt;""),$F33&lt;&gt;"",$G33&lt;&gt;"",$H33&lt;&gt;"",COUNTIF($I33:$M33,"Complete")=5,$N33&lt;&gt;"",$O33&lt;&gt;"",$P33&lt;&gt;"",$Q33&lt;&gt;"",$R33&lt;&gt;"",$S33&lt;&gt;""),"Ready","In Progress")))</f>
        <v/>
      </c>
    </row>
    <row r="34" ht="30" customHeight="1">
      <c r="A34" s="13" t="n"/>
      <c r="B34" s="13" t="n"/>
      <c r="C34" s="13" t="n"/>
      <c r="D34" s="13" t="n"/>
      <c r="E34" s="13" t="n"/>
      <c r="F34" s="13" t="n"/>
      <c r="G34" s="13" t="n"/>
      <c r="H34" s="14" t="n"/>
      <c r="I34" s="13" t="n"/>
      <c r="J34" s="13" t="n"/>
      <c r="K34" s="13" t="n"/>
      <c r="L34" s="13" t="n"/>
      <c r="M34" s="13" t="n"/>
      <c r="N34" s="14" t="n"/>
      <c r="O34" s="13" t="n"/>
      <c r="P34" s="13" t="n"/>
      <c r="Q34" s="28" t="n"/>
      <c r="R34" s="29" t="n"/>
      <c r="S34" s="13" t="n"/>
      <c r="T34" s="4">
        <f>IF(COUNTA($A34:$S34)=0,"",IF($A34="","Customer, ","")&amp;IF($B34="","Service site, ","")&amp;IF($C34="","Primary contact, ","")&amp;IF(AND($D34="",$E34=""),"Phone or email, ","")&amp;IF($F34="","Pest concern, ","")&amp;IF($G34="","Service, ","")&amp;IF($H34="","Start date, ","")&amp;IF($I34&lt;&gt;"Complete","Signed terms, ","")&amp;IF($J34&lt;&gt;"Complete","Property data, ","")&amp;IF($K34&lt;&gt;"Complete","Contact check, ","")&amp;IF($L34&lt;&gt;"Complete","Access, ","")&amp;IF($M34&lt;&gt;"Complete","Billing setup, ","")&amp;IF($N34="","First service date, ",IF(IFERROR($N34&lt;TODAY(),TRUE),"Date check, ",""))&amp;IF($O34="","Technician, ","")&amp;IF($P34="","Route, ","")&amp;IF($Q34="","Estimated hours, ","")&amp;IF($R34="","Setup amount, ","")&amp;IF($S34="","Responsibility, ",""))</f>
        <v/>
      </c>
      <c r="U34" s="18">
        <f>IF(COUNTA($A34:$S34)=0,"",IF(OR(COUNTIF($I34:$M34,"Needs Review")&gt;0,IFERROR(AND($N34&lt;&gt;"",$N34&lt;TODAY()),TRUE)),"Needs Review",IF(AND($A34&lt;&gt;"",$B34&lt;&gt;"",$C34&lt;&gt;"",OR($D34&lt;&gt;"",$E34&lt;&gt;""),$F34&lt;&gt;"",$G34&lt;&gt;"",$H34&lt;&gt;"",COUNTIF($I34:$M34,"Complete")=5,$N34&lt;&gt;"",$O34&lt;&gt;"",$P34&lt;&gt;"",$Q34&lt;&gt;"",$R34&lt;&gt;"",$S34&lt;&gt;""),"Ready","In Progress")))</f>
        <v/>
      </c>
    </row>
    <row r="35" ht="30" customHeight="1">
      <c r="A35" s="13" t="n"/>
      <c r="B35" s="13" t="n"/>
      <c r="C35" s="13" t="n"/>
      <c r="D35" s="13" t="n"/>
      <c r="E35" s="13" t="n"/>
      <c r="F35" s="13" t="n"/>
      <c r="G35" s="13" t="n"/>
      <c r="H35" s="14" t="n"/>
      <c r="I35" s="13" t="n"/>
      <c r="J35" s="13" t="n"/>
      <c r="K35" s="13" t="n"/>
      <c r="L35" s="13" t="n"/>
      <c r="M35" s="13" t="n"/>
      <c r="N35" s="14" t="n"/>
      <c r="O35" s="13" t="n"/>
      <c r="P35" s="13" t="n"/>
      <c r="Q35" s="28" t="n"/>
      <c r="R35" s="29" t="n"/>
      <c r="S35" s="13" t="n"/>
      <c r="T35" s="6">
        <f>IF(COUNTA($A35:$S35)=0,"",IF($A35="","Customer, ","")&amp;IF($B35="","Service site, ","")&amp;IF($C35="","Primary contact, ","")&amp;IF(AND($D35="",$E35=""),"Phone or email, ","")&amp;IF($F35="","Pest concern, ","")&amp;IF($G35="","Service, ","")&amp;IF($H35="","Start date, ","")&amp;IF($I35&lt;&gt;"Complete","Signed terms, ","")&amp;IF($J35&lt;&gt;"Complete","Property data, ","")&amp;IF($K35&lt;&gt;"Complete","Contact check, ","")&amp;IF($L35&lt;&gt;"Complete","Access, ","")&amp;IF($M35&lt;&gt;"Complete","Billing setup, ","")&amp;IF($N35="","First service date, ",IF(IFERROR($N35&lt;TODAY(),TRUE),"Date check, ",""))&amp;IF($O35="","Technician, ","")&amp;IF($P35="","Route, ","")&amp;IF($Q35="","Estimated hours, ","")&amp;IF($R35="","Setup amount, ","")&amp;IF($S35="","Responsibility, ",""))</f>
        <v/>
      </c>
      <c r="U35" s="17">
        <f>IF(COUNTA($A35:$S35)=0,"",IF(OR(COUNTIF($I35:$M35,"Needs Review")&gt;0,IFERROR(AND($N35&lt;&gt;"",$N35&lt;TODAY()),TRUE)),"Needs Review",IF(AND($A35&lt;&gt;"",$B35&lt;&gt;"",$C35&lt;&gt;"",OR($D35&lt;&gt;"",$E35&lt;&gt;""),$F35&lt;&gt;"",$G35&lt;&gt;"",$H35&lt;&gt;"",COUNTIF($I35:$M35,"Complete")=5,$N35&lt;&gt;"",$O35&lt;&gt;"",$P35&lt;&gt;"",$Q35&lt;&gt;"",$R35&lt;&gt;"",$S35&lt;&gt;""),"Ready","In Progress")))</f>
        <v/>
      </c>
    </row>
    <row r="36" ht="30" customHeight="1">
      <c r="A36" s="13" t="n"/>
      <c r="B36" s="13" t="n"/>
      <c r="C36" s="13" t="n"/>
      <c r="D36" s="13" t="n"/>
      <c r="E36" s="13" t="n"/>
      <c r="F36" s="13" t="n"/>
      <c r="G36" s="13" t="n"/>
      <c r="H36" s="14" t="n"/>
      <c r="I36" s="13" t="n"/>
      <c r="J36" s="13" t="n"/>
      <c r="K36" s="13" t="n"/>
      <c r="L36" s="13" t="n"/>
      <c r="M36" s="13" t="n"/>
      <c r="N36" s="14" t="n"/>
      <c r="O36" s="13" t="n"/>
      <c r="P36" s="13" t="n"/>
      <c r="Q36" s="28" t="n"/>
      <c r="R36" s="29" t="n"/>
      <c r="S36" s="13" t="n"/>
      <c r="T36" s="4">
        <f>IF(COUNTA($A36:$S36)=0,"",IF($A36="","Customer, ","")&amp;IF($B36="","Service site, ","")&amp;IF($C36="","Primary contact, ","")&amp;IF(AND($D36="",$E36=""),"Phone or email, ","")&amp;IF($F36="","Pest concern, ","")&amp;IF($G36="","Service, ","")&amp;IF($H36="","Start date, ","")&amp;IF($I36&lt;&gt;"Complete","Signed terms, ","")&amp;IF($J36&lt;&gt;"Complete","Property data, ","")&amp;IF($K36&lt;&gt;"Complete","Contact check, ","")&amp;IF($L36&lt;&gt;"Complete","Access, ","")&amp;IF($M36&lt;&gt;"Complete","Billing setup, ","")&amp;IF($N36="","First service date, ",IF(IFERROR($N36&lt;TODAY(),TRUE),"Date check, ",""))&amp;IF($O36="","Technician, ","")&amp;IF($P36="","Route, ","")&amp;IF($Q36="","Estimated hours, ","")&amp;IF($R36="","Setup amount, ","")&amp;IF($S36="","Responsibility, ",""))</f>
        <v/>
      </c>
      <c r="U36" s="18">
        <f>IF(COUNTA($A36:$S36)=0,"",IF(OR(COUNTIF($I36:$M36,"Needs Review")&gt;0,IFERROR(AND($N36&lt;&gt;"",$N36&lt;TODAY()),TRUE)),"Needs Review",IF(AND($A36&lt;&gt;"",$B36&lt;&gt;"",$C36&lt;&gt;"",OR($D36&lt;&gt;"",$E36&lt;&gt;""),$F36&lt;&gt;"",$G36&lt;&gt;"",$H36&lt;&gt;"",COUNTIF($I36:$M36,"Complete")=5,$N36&lt;&gt;"",$O36&lt;&gt;"",$P36&lt;&gt;"",$Q36&lt;&gt;"",$R36&lt;&gt;"",$S36&lt;&gt;""),"Ready","In Progress")))</f>
        <v/>
      </c>
    </row>
    <row r="37" ht="30" customHeight="1">
      <c r="A37" s="13" t="n"/>
      <c r="B37" s="13" t="n"/>
      <c r="C37" s="13" t="n"/>
      <c r="D37" s="13" t="n"/>
      <c r="E37" s="13" t="n"/>
      <c r="F37" s="13" t="n"/>
      <c r="G37" s="13" t="n"/>
      <c r="H37" s="14" t="n"/>
      <c r="I37" s="13" t="n"/>
      <c r="J37" s="13" t="n"/>
      <c r="K37" s="13" t="n"/>
      <c r="L37" s="13" t="n"/>
      <c r="M37" s="13" t="n"/>
      <c r="N37" s="14" t="n"/>
      <c r="O37" s="13" t="n"/>
      <c r="P37" s="13" t="n"/>
      <c r="Q37" s="28" t="n"/>
      <c r="R37" s="29" t="n"/>
      <c r="S37" s="13" t="n"/>
      <c r="T37" s="6">
        <f>IF(COUNTA($A37:$S37)=0,"",IF($A37="","Customer, ","")&amp;IF($B37="","Service site, ","")&amp;IF($C37="","Primary contact, ","")&amp;IF(AND($D37="",$E37=""),"Phone or email, ","")&amp;IF($F37="","Pest concern, ","")&amp;IF($G37="","Service, ","")&amp;IF($H37="","Start date, ","")&amp;IF($I37&lt;&gt;"Complete","Signed terms, ","")&amp;IF($J37&lt;&gt;"Complete","Property data, ","")&amp;IF($K37&lt;&gt;"Complete","Contact check, ","")&amp;IF($L37&lt;&gt;"Complete","Access, ","")&amp;IF($M37&lt;&gt;"Complete","Billing setup, ","")&amp;IF($N37="","First service date, ",IF(IFERROR($N37&lt;TODAY(),TRUE),"Date check, ",""))&amp;IF($O37="","Technician, ","")&amp;IF($P37="","Route, ","")&amp;IF($Q37="","Estimated hours, ","")&amp;IF($R37="","Setup amount, ","")&amp;IF($S37="","Responsibility, ",""))</f>
        <v/>
      </c>
      <c r="U37" s="17">
        <f>IF(COUNTA($A37:$S37)=0,"",IF(OR(COUNTIF($I37:$M37,"Needs Review")&gt;0,IFERROR(AND($N37&lt;&gt;"",$N37&lt;TODAY()),TRUE)),"Needs Review",IF(AND($A37&lt;&gt;"",$B37&lt;&gt;"",$C37&lt;&gt;"",OR($D37&lt;&gt;"",$E37&lt;&gt;""),$F37&lt;&gt;"",$G37&lt;&gt;"",$H37&lt;&gt;"",COUNTIF($I37:$M37,"Complete")=5,$N37&lt;&gt;"",$O37&lt;&gt;"",$P37&lt;&gt;"",$Q37&lt;&gt;"",$R37&lt;&gt;"",$S37&lt;&gt;""),"Ready","In Progress")))</f>
        <v/>
      </c>
    </row>
    <row r="38" ht="30" customHeight="1">
      <c r="A38" s="13" t="n"/>
      <c r="B38" s="13" t="n"/>
      <c r="C38" s="13" t="n"/>
      <c r="D38" s="13" t="n"/>
      <c r="E38" s="13" t="n"/>
      <c r="F38" s="13" t="n"/>
      <c r="G38" s="13" t="n"/>
      <c r="H38" s="14" t="n"/>
      <c r="I38" s="13" t="n"/>
      <c r="J38" s="13" t="n"/>
      <c r="K38" s="13" t="n"/>
      <c r="L38" s="13" t="n"/>
      <c r="M38" s="13" t="n"/>
      <c r="N38" s="14" t="n"/>
      <c r="O38" s="13" t="n"/>
      <c r="P38" s="13" t="n"/>
      <c r="Q38" s="28" t="n"/>
      <c r="R38" s="29" t="n"/>
      <c r="S38" s="13" t="n"/>
      <c r="T38" s="4">
        <f>IF(COUNTA($A38:$S38)=0,"",IF($A38="","Customer, ","")&amp;IF($B38="","Service site, ","")&amp;IF($C38="","Primary contact, ","")&amp;IF(AND($D38="",$E38=""),"Phone or email, ","")&amp;IF($F38="","Pest concern, ","")&amp;IF($G38="","Service, ","")&amp;IF($H38="","Start date, ","")&amp;IF($I38&lt;&gt;"Complete","Signed terms, ","")&amp;IF($J38&lt;&gt;"Complete","Property data, ","")&amp;IF($K38&lt;&gt;"Complete","Contact check, ","")&amp;IF($L38&lt;&gt;"Complete","Access, ","")&amp;IF($M38&lt;&gt;"Complete","Billing setup, ","")&amp;IF($N38="","First service date, ",IF(IFERROR($N38&lt;TODAY(),TRUE),"Date check, ",""))&amp;IF($O38="","Technician, ","")&amp;IF($P38="","Route, ","")&amp;IF($Q38="","Estimated hours, ","")&amp;IF($R38="","Setup amount, ","")&amp;IF($S38="","Responsibility, ",""))</f>
        <v/>
      </c>
      <c r="U38" s="18">
        <f>IF(COUNTA($A38:$S38)=0,"",IF(OR(COUNTIF($I38:$M38,"Needs Review")&gt;0,IFERROR(AND($N38&lt;&gt;"",$N38&lt;TODAY()),TRUE)),"Needs Review",IF(AND($A38&lt;&gt;"",$B38&lt;&gt;"",$C38&lt;&gt;"",OR($D38&lt;&gt;"",$E38&lt;&gt;""),$F38&lt;&gt;"",$G38&lt;&gt;"",$H38&lt;&gt;"",COUNTIF($I38:$M38,"Complete")=5,$N38&lt;&gt;"",$O38&lt;&gt;"",$P38&lt;&gt;"",$Q38&lt;&gt;"",$R38&lt;&gt;"",$S38&lt;&gt;""),"Ready","In Progress")))</f>
        <v/>
      </c>
    </row>
    <row r="39" ht="30" customHeight="1">
      <c r="A39" s="13" t="n"/>
      <c r="B39" s="13" t="n"/>
      <c r="C39" s="13" t="n"/>
      <c r="D39" s="13" t="n"/>
      <c r="E39" s="13" t="n"/>
      <c r="F39" s="13" t="n"/>
      <c r="G39" s="13" t="n"/>
      <c r="H39" s="14" t="n"/>
      <c r="I39" s="13" t="n"/>
      <c r="J39" s="13" t="n"/>
      <c r="K39" s="13" t="n"/>
      <c r="L39" s="13" t="n"/>
      <c r="M39" s="13" t="n"/>
      <c r="N39" s="14" t="n"/>
      <c r="O39" s="13" t="n"/>
      <c r="P39" s="13" t="n"/>
      <c r="Q39" s="28" t="n"/>
      <c r="R39" s="29" t="n"/>
      <c r="S39" s="13" t="n"/>
      <c r="T39" s="6">
        <f>IF(COUNTA($A39:$S39)=0,"",IF($A39="","Customer, ","")&amp;IF($B39="","Service site, ","")&amp;IF($C39="","Primary contact, ","")&amp;IF(AND($D39="",$E39=""),"Phone or email, ","")&amp;IF($F39="","Pest concern, ","")&amp;IF($G39="","Service, ","")&amp;IF($H39="","Start date, ","")&amp;IF($I39&lt;&gt;"Complete","Signed terms, ","")&amp;IF($J39&lt;&gt;"Complete","Property data, ","")&amp;IF($K39&lt;&gt;"Complete","Contact check, ","")&amp;IF($L39&lt;&gt;"Complete","Access, ","")&amp;IF($M39&lt;&gt;"Complete","Billing setup, ","")&amp;IF($N39="","First service date, ",IF(IFERROR($N39&lt;TODAY(),TRUE),"Date check, ",""))&amp;IF($O39="","Technician, ","")&amp;IF($P39="","Route, ","")&amp;IF($Q39="","Estimated hours, ","")&amp;IF($R39="","Setup amount, ","")&amp;IF($S39="","Responsibility, ",""))</f>
        <v/>
      </c>
      <c r="U39" s="17">
        <f>IF(COUNTA($A39:$S39)=0,"",IF(OR(COUNTIF($I39:$M39,"Needs Review")&gt;0,IFERROR(AND($N39&lt;&gt;"",$N39&lt;TODAY()),TRUE)),"Needs Review",IF(AND($A39&lt;&gt;"",$B39&lt;&gt;"",$C39&lt;&gt;"",OR($D39&lt;&gt;"",$E39&lt;&gt;""),$F39&lt;&gt;"",$G39&lt;&gt;"",$H39&lt;&gt;"",COUNTIF($I39:$M39,"Complete")=5,$N39&lt;&gt;"",$O39&lt;&gt;"",$P39&lt;&gt;"",$Q39&lt;&gt;"",$R39&lt;&gt;"",$S39&lt;&gt;""),"Ready","In Progress")))</f>
        <v/>
      </c>
    </row>
    <row r="40" ht="30" customHeight="1">
      <c r="A40" s="13" t="n"/>
      <c r="B40" s="13" t="n"/>
      <c r="C40" s="13" t="n"/>
      <c r="D40" s="13" t="n"/>
      <c r="E40" s="13" t="n"/>
      <c r="F40" s="13" t="n"/>
      <c r="G40" s="13" t="n"/>
      <c r="H40" s="14" t="n"/>
      <c r="I40" s="13" t="n"/>
      <c r="J40" s="13" t="n"/>
      <c r="K40" s="13" t="n"/>
      <c r="L40" s="13" t="n"/>
      <c r="M40" s="13" t="n"/>
      <c r="N40" s="14" t="n"/>
      <c r="O40" s="13" t="n"/>
      <c r="P40" s="13" t="n"/>
      <c r="Q40" s="28" t="n"/>
      <c r="R40" s="29" t="n"/>
      <c r="S40" s="13" t="n"/>
      <c r="T40" s="4">
        <f>IF(COUNTA($A40:$S40)=0,"",IF($A40="","Customer, ","")&amp;IF($B40="","Service site, ","")&amp;IF($C40="","Primary contact, ","")&amp;IF(AND($D40="",$E40=""),"Phone or email, ","")&amp;IF($F40="","Pest concern, ","")&amp;IF($G40="","Service, ","")&amp;IF($H40="","Start date, ","")&amp;IF($I40&lt;&gt;"Complete","Signed terms, ","")&amp;IF($J40&lt;&gt;"Complete","Property data, ","")&amp;IF($K40&lt;&gt;"Complete","Contact check, ","")&amp;IF($L40&lt;&gt;"Complete","Access, ","")&amp;IF($M40&lt;&gt;"Complete","Billing setup, ","")&amp;IF($N40="","First service date, ",IF(IFERROR($N40&lt;TODAY(),TRUE),"Date check, ",""))&amp;IF($O40="","Technician, ","")&amp;IF($P40="","Route, ","")&amp;IF($Q40="","Estimated hours, ","")&amp;IF($R40="","Setup amount, ","")&amp;IF($S40="","Responsibility, ",""))</f>
        <v/>
      </c>
      <c r="U40" s="18">
        <f>IF(COUNTA($A40:$S40)=0,"",IF(OR(COUNTIF($I40:$M40,"Needs Review")&gt;0,IFERROR(AND($N40&lt;&gt;"",$N40&lt;TODAY()),TRUE)),"Needs Review",IF(AND($A40&lt;&gt;"",$B40&lt;&gt;"",$C40&lt;&gt;"",OR($D40&lt;&gt;"",$E40&lt;&gt;""),$F40&lt;&gt;"",$G40&lt;&gt;"",$H40&lt;&gt;"",COUNTIF($I40:$M40,"Complete")=5,$N40&lt;&gt;"",$O40&lt;&gt;"",$P40&lt;&gt;"",$Q40&lt;&gt;"",$R40&lt;&gt;"",$S40&lt;&gt;""),"Ready","In Progress")))</f>
        <v/>
      </c>
    </row>
    <row r="41" ht="30" customHeight="1">
      <c r="A41" s="13" t="n"/>
      <c r="B41" s="13" t="n"/>
      <c r="C41" s="13" t="n"/>
      <c r="D41" s="13" t="n"/>
      <c r="E41" s="13" t="n"/>
      <c r="F41" s="13" t="n"/>
      <c r="G41" s="13" t="n"/>
      <c r="H41" s="14" t="n"/>
      <c r="I41" s="13" t="n"/>
      <c r="J41" s="13" t="n"/>
      <c r="K41" s="13" t="n"/>
      <c r="L41" s="13" t="n"/>
      <c r="M41" s="13" t="n"/>
      <c r="N41" s="14" t="n"/>
      <c r="O41" s="13" t="n"/>
      <c r="P41" s="13" t="n"/>
      <c r="Q41" s="28" t="n"/>
      <c r="R41" s="29" t="n"/>
      <c r="S41" s="13" t="n"/>
      <c r="T41" s="6">
        <f>IF(COUNTA($A41:$S41)=0,"",IF($A41="","Customer, ","")&amp;IF($B41="","Service site, ","")&amp;IF($C41="","Primary contact, ","")&amp;IF(AND($D41="",$E41=""),"Phone or email, ","")&amp;IF($F41="","Pest concern, ","")&amp;IF($G41="","Service, ","")&amp;IF($H41="","Start date, ","")&amp;IF($I41&lt;&gt;"Complete","Signed terms, ","")&amp;IF($J41&lt;&gt;"Complete","Property data, ","")&amp;IF($K41&lt;&gt;"Complete","Contact check, ","")&amp;IF($L41&lt;&gt;"Complete","Access, ","")&amp;IF($M41&lt;&gt;"Complete","Billing setup, ","")&amp;IF($N41="","First service date, ",IF(IFERROR($N41&lt;TODAY(),TRUE),"Date check, ",""))&amp;IF($O41="","Technician, ","")&amp;IF($P41="","Route, ","")&amp;IF($Q41="","Estimated hours, ","")&amp;IF($R41="","Setup amount, ","")&amp;IF($S41="","Responsibility, ",""))</f>
        <v/>
      </c>
      <c r="U41" s="17">
        <f>IF(COUNTA($A41:$S41)=0,"",IF(OR(COUNTIF($I41:$M41,"Needs Review")&gt;0,IFERROR(AND($N41&lt;&gt;"",$N41&lt;TODAY()),TRUE)),"Needs Review",IF(AND($A41&lt;&gt;"",$B41&lt;&gt;"",$C41&lt;&gt;"",OR($D41&lt;&gt;"",$E41&lt;&gt;""),$F41&lt;&gt;"",$G41&lt;&gt;"",$H41&lt;&gt;"",COUNTIF($I41:$M41,"Complete")=5,$N41&lt;&gt;"",$O41&lt;&gt;"",$P41&lt;&gt;"",$Q41&lt;&gt;"",$R41&lt;&gt;"",$S41&lt;&gt;""),"Ready","In Progress")))</f>
        <v/>
      </c>
    </row>
    <row r="42" ht="30" customHeight="1">
      <c r="A42" s="13" t="n"/>
      <c r="B42" s="13" t="n"/>
      <c r="C42" s="13" t="n"/>
      <c r="D42" s="13" t="n"/>
      <c r="E42" s="13" t="n"/>
      <c r="F42" s="13" t="n"/>
      <c r="G42" s="13" t="n"/>
      <c r="H42" s="14" t="n"/>
      <c r="I42" s="13" t="n"/>
      <c r="J42" s="13" t="n"/>
      <c r="K42" s="13" t="n"/>
      <c r="L42" s="13" t="n"/>
      <c r="M42" s="13" t="n"/>
      <c r="N42" s="14" t="n"/>
      <c r="O42" s="13" t="n"/>
      <c r="P42" s="13" t="n"/>
      <c r="Q42" s="28" t="n"/>
      <c r="R42" s="29" t="n"/>
      <c r="S42" s="13" t="n"/>
      <c r="T42" s="4">
        <f>IF(COUNTA($A42:$S42)=0,"",IF($A42="","Customer, ","")&amp;IF($B42="","Service site, ","")&amp;IF($C42="","Primary contact, ","")&amp;IF(AND($D42="",$E42=""),"Phone or email, ","")&amp;IF($F42="","Pest concern, ","")&amp;IF($G42="","Service, ","")&amp;IF($H42="","Start date, ","")&amp;IF($I42&lt;&gt;"Complete","Signed terms, ","")&amp;IF($J42&lt;&gt;"Complete","Property data, ","")&amp;IF($K42&lt;&gt;"Complete","Contact check, ","")&amp;IF($L42&lt;&gt;"Complete","Access, ","")&amp;IF($M42&lt;&gt;"Complete","Billing setup, ","")&amp;IF($N42="","First service date, ",IF(IFERROR($N42&lt;TODAY(),TRUE),"Date check, ",""))&amp;IF($O42="","Technician, ","")&amp;IF($P42="","Route, ","")&amp;IF($Q42="","Estimated hours, ","")&amp;IF($R42="","Setup amount, ","")&amp;IF($S42="","Responsibility, ",""))</f>
        <v/>
      </c>
      <c r="U42" s="18">
        <f>IF(COUNTA($A42:$S42)=0,"",IF(OR(COUNTIF($I42:$M42,"Needs Review")&gt;0,IFERROR(AND($N42&lt;&gt;"",$N42&lt;TODAY()),TRUE)),"Needs Review",IF(AND($A42&lt;&gt;"",$B42&lt;&gt;"",$C42&lt;&gt;"",OR($D42&lt;&gt;"",$E42&lt;&gt;""),$F42&lt;&gt;"",$G42&lt;&gt;"",$H42&lt;&gt;"",COUNTIF($I42:$M42,"Complete")=5,$N42&lt;&gt;"",$O42&lt;&gt;"",$P42&lt;&gt;"",$Q42&lt;&gt;"",$R42&lt;&gt;"",$S42&lt;&gt;""),"Ready","In Progress")))</f>
        <v/>
      </c>
    </row>
    <row r="43" ht="30" customHeight="1">
      <c r="A43" s="13" t="n"/>
      <c r="B43" s="13" t="n"/>
      <c r="C43" s="13" t="n"/>
      <c r="D43" s="13" t="n"/>
      <c r="E43" s="13" t="n"/>
      <c r="F43" s="13" t="n"/>
      <c r="G43" s="13" t="n"/>
      <c r="H43" s="14" t="n"/>
      <c r="I43" s="13" t="n"/>
      <c r="J43" s="13" t="n"/>
      <c r="K43" s="13" t="n"/>
      <c r="L43" s="13" t="n"/>
      <c r="M43" s="13" t="n"/>
      <c r="N43" s="14" t="n"/>
      <c r="O43" s="13" t="n"/>
      <c r="P43" s="13" t="n"/>
      <c r="Q43" s="28" t="n"/>
      <c r="R43" s="29" t="n"/>
      <c r="S43" s="13" t="n"/>
      <c r="T43" s="6">
        <f>IF(COUNTA($A43:$S43)=0,"",IF($A43="","Customer, ","")&amp;IF($B43="","Service site, ","")&amp;IF($C43="","Primary contact, ","")&amp;IF(AND($D43="",$E43=""),"Phone or email, ","")&amp;IF($F43="","Pest concern, ","")&amp;IF($G43="","Service, ","")&amp;IF($H43="","Start date, ","")&amp;IF($I43&lt;&gt;"Complete","Signed terms, ","")&amp;IF($J43&lt;&gt;"Complete","Property data, ","")&amp;IF($K43&lt;&gt;"Complete","Contact check, ","")&amp;IF($L43&lt;&gt;"Complete","Access, ","")&amp;IF($M43&lt;&gt;"Complete","Billing setup, ","")&amp;IF($N43="","First service date, ",IF(IFERROR($N43&lt;TODAY(),TRUE),"Date check, ",""))&amp;IF($O43="","Technician, ","")&amp;IF($P43="","Route, ","")&amp;IF($Q43="","Estimated hours, ","")&amp;IF($R43="","Setup amount, ","")&amp;IF($S43="","Responsibility, ",""))</f>
        <v/>
      </c>
      <c r="U43" s="17">
        <f>IF(COUNTA($A43:$S43)=0,"",IF(OR(COUNTIF($I43:$M43,"Needs Review")&gt;0,IFERROR(AND($N43&lt;&gt;"",$N43&lt;TODAY()),TRUE)),"Needs Review",IF(AND($A43&lt;&gt;"",$B43&lt;&gt;"",$C43&lt;&gt;"",OR($D43&lt;&gt;"",$E43&lt;&gt;""),$F43&lt;&gt;"",$G43&lt;&gt;"",$H43&lt;&gt;"",COUNTIF($I43:$M43,"Complete")=5,$N43&lt;&gt;"",$O43&lt;&gt;"",$P43&lt;&gt;"",$Q43&lt;&gt;"",$R43&lt;&gt;"",$S43&lt;&gt;""),"Ready","In Progress")))</f>
        <v/>
      </c>
    </row>
    <row r="44" ht="30" customHeight="1">
      <c r="A44" s="13" t="n"/>
      <c r="B44" s="13" t="n"/>
      <c r="C44" s="13" t="n"/>
      <c r="D44" s="13" t="n"/>
      <c r="E44" s="13" t="n"/>
      <c r="F44" s="13" t="n"/>
      <c r="G44" s="13" t="n"/>
      <c r="H44" s="14" t="n"/>
      <c r="I44" s="13" t="n"/>
      <c r="J44" s="13" t="n"/>
      <c r="K44" s="13" t="n"/>
      <c r="L44" s="13" t="n"/>
      <c r="M44" s="13" t="n"/>
      <c r="N44" s="14" t="n"/>
      <c r="O44" s="13" t="n"/>
      <c r="P44" s="13" t="n"/>
      <c r="Q44" s="28" t="n"/>
      <c r="R44" s="29" t="n"/>
      <c r="S44" s="13" t="n"/>
      <c r="T44" s="4">
        <f>IF(COUNTA($A44:$S44)=0,"",IF($A44="","Customer, ","")&amp;IF($B44="","Service site, ","")&amp;IF($C44="","Primary contact, ","")&amp;IF(AND($D44="",$E44=""),"Phone or email, ","")&amp;IF($F44="","Pest concern, ","")&amp;IF($G44="","Service, ","")&amp;IF($H44="","Start date, ","")&amp;IF($I44&lt;&gt;"Complete","Signed terms, ","")&amp;IF($J44&lt;&gt;"Complete","Property data, ","")&amp;IF($K44&lt;&gt;"Complete","Contact check, ","")&amp;IF($L44&lt;&gt;"Complete","Access, ","")&amp;IF($M44&lt;&gt;"Complete","Billing setup, ","")&amp;IF($N44="","First service date, ",IF(IFERROR($N44&lt;TODAY(),TRUE),"Date check, ",""))&amp;IF($O44="","Technician, ","")&amp;IF($P44="","Route, ","")&amp;IF($Q44="","Estimated hours, ","")&amp;IF($R44="","Setup amount, ","")&amp;IF($S44="","Responsibility, ",""))</f>
        <v/>
      </c>
      <c r="U44" s="18">
        <f>IF(COUNTA($A44:$S44)=0,"",IF(OR(COUNTIF($I44:$M44,"Needs Review")&gt;0,IFERROR(AND($N44&lt;&gt;"",$N44&lt;TODAY()),TRUE)),"Needs Review",IF(AND($A44&lt;&gt;"",$B44&lt;&gt;"",$C44&lt;&gt;"",OR($D44&lt;&gt;"",$E44&lt;&gt;""),$F44&lt;&gt;"",$G44&lt;&gt;"",$H44&lt;&gt;"",COUNTIF($I44:$M44,"Complete")=5,$N44&lt;&gt;"",$O44&lt;&gt;"",$P44&lt;&gt;"",$Q44&lt;&gt;"",$R44&lt;&gt;"",$S44&lt;&gt;""),"Ready","In Progress")))</f>
        <v/>
      </c>
    </row>
    <row r="45" ht="30" customHeight="1">
      <c r="A45" s="13" t="n"/>
      <c r="B45" s="13" t="n"/>
      <c r="C45" s="13" t="n"/>
      <c r="D45" s="13" t="n"/>
      <c r="E45" s="13" t="n"/>
      <c r="F45" s="13" t="n"/>
      <c r="G45" s="13" t="n"/>
      <c r="H45" s="14" t="n"/>
      <c r="I45" s="13" t="n"/>
      <c r="J45" s="13" t="n"/>
      <c r="K45" s="13" t="n"/>
      <c r="L45" s="13" t="n"/>
      <c r="M45" s="13" t="n"/>
      <c r="N45" s="14" t="n"/>
      <c r="O45" s="13" t="n"/>
      <c r="P45" s="13" t="n"/>
      <c r="Q45" s="28" t="n"/>
      <c r="R45" s="29" t="n"/>
      <c r="S45" s="13" t="n"/>
      <c r="T45" s="6">
        <f>IF(COUNTA($A45:$S45)=0,"",IF($A45="","Customer, ","")&amp;IF($B45="","Service site, ","")&amp;IF($C45="","Primary contact, ","")&amp;IF(AND($D45="",$E45=""),"Phone or email, ","")&amp;IF($F45="","Pest concern, ","")&amp;IF($G45="","Service, ","")&amp;IF($H45="","Start date, ","")&amp;IF($I45&lt;&gt;"Complete","Signed terms, ","")&amp;IF($J45&lt;&gt;"Complete","Property data, ","")&amp;IF($K45&lt;&gt;"Complete","Contact check, ","")&amp;IF($L45&lt;&gt;"Complete","Access, ","")&amp;IF($M45&lt;&gt;"Complete","Billing setup, ","")&amp;IF($N45="","First service date, ",IF(IFERROR($N45&lt;TODAY(),TRUE),"Date check, ",""))&amp;IF($O45="","Technician, ","")&amp;IF($P45="","Route, ","")&amp;IF($Q45="","Estimated hours, ","")&amp;IF($R45="","Setup amount, ","")&amp;IF($S45="","Responsibility, ",""))</f>
        <v/>
      </c>
      <c r="U45" s="17">
        <f>IF(COUNTA($A45:$S45)=0,"",IF(OR(COUNTIF($I45:$M45,"Needs Review")&gt;0,IFERROR(AND($N45&lt;&gt;"",$N45&lt;TODAY()),TRUE)),"Needs Review",IF(AND($A45&lt;&gt;"",$B45&lt;&gt;"",$C45&lt;&gt;"",OR($D45&lt;&gt;"",$E45&lt;&gt;""),$F45&lt;&gt;"",$G45&lt;&gt;"",$H45&lt;&gt;"",COUNTIF($I45:$M45,"Complete")=5,$N45&lt;&gt;"",$O45&lt;&gt;"",$P45&lt;&gt;"",$Q45&lt;&gt;"",$R45&lt;&gt;"",$S45&lt;&gt;""),"Ready","In Progress")))</f>
        <v/>
      </c>
    </row>
    <row r="46" ht="30" customHeight="1">
      <c r="A46" s="13" t="n"/>
      <c r="B46" s="13" t="n"/>
      <c r="C46" s="13" t="n"/>
      <c r="D46" s="13" t="n"/>
      <c r="E46" s="13" t="n"/>
      <c r="F46" s="13" t="n"/>
      <c r="G46" s="13" t="n"/>
      <c r="H46" s="14" t="n"/>
      <c r="I46" s="13" t="n"/>
      <c r="J46" s="13" t="n"/>
      <c r="K46" s="13" t="n"/>
      <c r="L46" s="13" t="n"/>
      <c r="M46" s="13" t="n"/>
      <c r="N46" s="14" t="n"/>
      <c r="O46" s="13" t="n"/>
      <c r="P46" s="13" t="n"/>
      <c r="Q46" s="28" t="n"/>
      <c r="R46" s="29" t="n"/>
      <c r="S46" s="13" t="n"/>
      <c r="T46" s="4">
        <f>IF(COUNTA($A46:$S46)=0,"",IF($A46="","Customer, ","")&amp;IF($B46="","Service site, ","")&amp;IF($C46="","Primary contact, ","")&amp;IF(AND($D46="",$E46=""),"Phone or email, ","")&amp;IF($F46="","Pest concern, ","")&amp;IF($G46="","Service, ","")&amp;IF($H46="","Start date, ","")&amp;IF($I46&lt;&gt;"Complete","Signed terms, ","")&amp;IF($J46&lt;&gt;"Complete","Property data, ","")&amp;IF($K46&lt;&gt;"Complete","Contact check, ","")&amp;IF($L46&lt;&gt;"Complete","Access, ","")&amp;IF($M46&lt;&gt;"Complete","Billing setup, ","")&amp;IF($N46="","First service date, ",IF(IFERROR($N46&lt;TODAY(),TRUE),"Date check, ",""))&amp;IF($O46="","Technician, ","")&amp;IF($P46="","Route, ","")&amp;IF($Q46="","Estimated hours, ","")&amp;IF($R46="","Setup amount, ","")&amp;IF($S46="","Responsibility, ",""))</f>
        <v/>
      </c>
      <c r="U46" s="18">
        <f>IF(COUNTA($A46:$S46)=0,"",IF(OR(COUNTIF($I46:$M46,"Needs Review")&gt;0,IFERROR(AND($N46&lt;&gt;"",$N46&lt;TODAY()),TRUE)),"Needs Review",IF(AND($A46&lt;&gt;"",$B46&lt;&gt;"",$C46&lt;&gt;"",OR($D46&lt;&gt;"",$E46&lt;&gt;""),$F46&lt;&gt;"",$G46&lt;&gt;"",$H46&lt;&gt;"",COUNTIF($I46:$M46,"Complete")=5,$N46&lt;&gt;"",$O46&lt;&gt;"",$P46&lt;&gt;"",$Q46&lt;&gt;"",$R46&lt;&gt;"",$S46&lt;&gt;""),"Ready","In Progress")))</f>
        <v/>
      </c>
    </row>
    <row r="47" ht="30" customHeight="1">
      <c r="A47" s="13" t="n"/>
      <c r="B47" s="13" t="n"/>
      <c r="C47" s="13" t="n"/>
      <c r="D47" s="13" t="n"/>
      <c r="E47" s="13" t="n"/>
      <c r="F47" s="13" t="n"/>
      <c r="G47" s="13" t="n"/>
      <c r="H47" s="14" t="n"/>
      <c r="I47" s="13" t="n"/>
      <c r="J47" s="13" t="n"/>
      <c r="K47" s="13" t="n"/>
      <c r="L47" s="13" t="n"/>
      <c r="M47" s="13" t="n"/>
      <c r="N47" s="14" t="n"/>
      <c r="O47" s="13" t="n"/>
      <c r="P47" s="13" t="n"/>
      <c r="Q47" s="28" t="n"/>
      <c r="R47" s="29" t="n"/>
      <c r="S47" s="13" t="n"/>
      <c r="T47" s="6">
        <f>IF(COUNTA($A47:$S47)=0,"",IF($A47="","Customer, ","")&amp;IF($B47="","Service site, ","")&amp;IF($C47="","Primary contact, ","")&amp;IF(AND($D47="",$E47=""),"Phone or email, ","")&amp;IF($F47="","Pest concern, ","")&amp;IF($G47="","Service, ","")&amp;IF($H47="","Start date, ","")&amp;IF($I47&lt;&gt;"Complete","Signed terms, ","")&amp;IF($J47&lt;&gt;"Complete","Property data, ","")&amp;IF($K47&lt;&gt;"Complete","Contact check, ","")&amp;IF($L47&lt;&gt;"Complete","Access, ","")&amp;IF($M47&lt;&gt;"Complete","Billing setup, ","")&amp;IF($N47="","First service date, ",IF(IFERROR($N47&lt;TODAY(),TRUE),"Date check, ",""))&amp;IF($O47="","Technician, ","")&amp;IF($P47="","Route, ","")&amp;IF($Q47="","Estimated hours, ","")&amp;IF($R47="","Setup amount, ","")&amp;IF($S47="","Responsibility, ",""))</f>
        <v/>
      </c>
      <c r="U47" s="17">
        <f>IF(COUNTA($A47:$S47)=0,"",IF(OR(COUNTIF($I47:$M47,"Needs Review")&gt;0,IFERROR(AND($N47&lt;&gt;"",$N47&lt;TODAY()),TRUE)),"Needs Review",IF(AND($A47&lt;&gt;"",$B47&lt;&gt;"",$C47&lt;&gt;"",OR($D47&lt;&gt;"",$E47&lt;&gt;""),$F47&lt;&gt;"",$G47&lt;&gt;"",$H47&lt;&gt;"",COUNTIF($I47:$M47,"Complete")=5,$N47&lt;&gt;"",$O47&lt;&gt;"",$P47&lt;&gt;"",$Q47&lt;&gt;"",$R47&lt;&gt;"",$S47&lt;&gt;""),"Ready","In Progress")))</f>
        <v/>
      </c>
    </row>
    <row r="48" ht="30" customHeight="1">
      <c r="A48" s="13" t="n"/>
      <c r="B48" s="13" t="n"/>
      <c r="C48" s="13" t="n"/>
      <c r="D48" s="13" t="n"/>
      <c r="E48" s="13" t="n"/>
      <c r="F48" s="13" t="n"/>
      <c r="G48" s="13" t="n"/>
      <c r="H48" s="14" t="n"/>
      <c r="I48" s="13" t="n"/>
      <c r="J48" s="13" t="n"/>
      <c r="K48" s="13" t="n"/>
      <c r="L48" s="13" t="n"/>
      <c r="M48" s="13" t="n"/>
      <c r="N48" s="14" t="n"/>
      <c r="O48" s="13" t="n"/>
      <c r="P48" s="13" t="n"/>
      <c r="Q48" s="28" t="n"/>
      <c r="R48" s="29" t="n"/>
      <c r="S48" s="13" t="n"/>
      <c r="T48" s="4">
        <f>IF(COUNTA($A48:$S48)=0,"",IF($A48="","Customer, ","")&amp;IF($B48="","Service site, ","")&amp;IF($C48="","Primary contact, ","")&amp;IF(AND($D48="",$E48=""),"Phone or email, ","")&amp;IF($F48="","Pest concern, ","")&amp;IF($G48="","Service, ","")&amp;IF($H48="","Start date, ","")&amp;IF($I48&lt;&gt;"Complete","Signed terms, ","")&amp;IF($J48&lt;&gt;"Complete","Property data, ","")&amp;IF($K48&lt;&gt;"Complete","Contact check, ","")&amp;IF($L48&lt;&gt;"Complete","Access, ","")&amp;IF($M48&lt;&gt;"Complete","Billing setup, ","")&amp;IF($N48="","First service date, ",IF(IFERROR($N48&lt;TODAY(),TRUE),"Date check, ",""))&amp;IF($O48="","Technician, ","")&amp;IF($P48="","Route, ","")&amp;IF($Q48="","Estimated hours, ","")&amp;IF($R48="","Setup amount, ","")&amp;IF($S48="","Responsibility, ",""))</f>
        <v/>
      </c>
      <c r="U48" s="18">
        <f>IF(COUNTA($A48:$S48)=0,"",IF(OR(COUNTIF($I48:$M48,"Needs Review")&gt;0,IFERROR(AND($N48&lt;&gt;"",$N48&lt;TODAY()),TRUE)),"Needs Review",IF(AND($A48&lt;&gt;"",$B48&lt;&gt;"",$C48&lt;&gt;"",OR($D48&lt;&gt;"",$E48&lt;&gt;""),$F48&lt;&gt;"",$G48&lt;&gt;"",$H48&lt;&gt;"",COUNTIF($I48:$M48,"Complete")=5,$N48&lt;&gt;"",$O48&lt;&gt;"",$P48&lt;&gt;"",$Q48&lt;&gt;"",$R48&lt;&gt;"",$S48&lt;&gt;""),"Ready","In Progress")))</f>
        <v/>
      </c>
    </row>
    <row r="49" ht="30" customHeight="1">
      <c r="A49" s="13" t="n"/>
      <c r="B49" s="13" t="n"/>
      <c r="C49" s="13" t="n"/>
      <c r="D49" s="13" t="n"/>
      <c r="E49" s="13" t="n"/>
      <c r="F49" s="13" t="n"/>
      <c r="G49" s="13" t="n"/>
      <c r="H49" s="14" t="n"/>
      <c r="I49" s="13" t="n"/>
      <c r="J49" s="13" t="n"/>
      <c r="K49" s="13" t="n"/>
      <c r="L49" s="13" t="n"/>
      <c r="M49" s="13" t="n"/>
      <c r="N49" s="14" t="n"/>
      <c r="O49" s="13" t="n"/>
      <c r="P49" s="13" t="n"/>
      <c r="Q49" s="28" t="n"/>
      <c r="R49" s="29" t="n"/>
      <c r="S49" s="13" t="n"/>
      <c r="T49" s="6">
        <f>IF(COUNTA($A49:$S49)=0,"",IF($A49="","Customer, ","")&amp;IF($B49="","Service site, ","")&amp;IF($C49="","Primary contact, ","")&amp;IF(AND($D49="",$E49=""),"Phone or email, ","")&amp;IF($F49="","Pest concern, ","")&amp;IF($G49="","Service, ","")&amp;IF($H49="","Start date, ","")&amp;IF($I49&lt;&gt;"Complete","Signed terms, ","")&amp;IF($J49&lt;&gt;"Complete","Property data, ","")&amp;IF($K49&lt;&gt;"Complete","Contact check, ","")&amp;IF($L49&lt;&gt;"Complete","Access, ","")&amp;IF($M49&lt;&gt;"Complete","Billing setup, ","")&amp;IF($N49="","First service date, ",IF(IFERROR($N49&lt;TODAY(),TRUE),"Date check, ",""))&amp;IF($O49="","Technician, ","")&amp;IF($P49="","Route, ","")&amp;IF($Q49="","Estimated hours, ","")&amp;IF($R49="","Setup amount, ","")&amp;IF($S49="","Responsibility, ",""))</f>
        <v/>
      </c>
      <c r="U49" s="17">
        <f>IF(COUNTA($A49:$S49)=0,"",IF(OR(COUNTIF($I49:$M49,"Needs Review")&gt;0,IFERROR(AND($N49&lt;&gt;"",$N49&lt;TODAY()),TRUE)),"Needs Review",IF(AND($A49&lt;&gt;"",$B49&lt;&gt;"",$C49&lt;&gt;"",OR($D49&lt;&gt;"",$E49&lt;&gt;""),$F49&lt;&gt;"",$G49&lt;&gt;"",$H49&lt;&gt;"",COUNTIF($I49:$M49,"Complete")=5,$N49&lt;&gt;"",$O49&lt;&gt;"",$P49&lt;&gt;"",$Q49&lt;&gt;"",$R49&lt;&gt;"",$S49&lt;&gt;""),"Ready","In Progress")))</f>
        <v/>
      </c>
    </row>
    <row r="50" ht="30" customHeight="1">
      <c r="A50" s="13" t="n"/>
      <c r="B50" s="13" t="n"/>
      <c r="C50" s="13" t="n"/>
      <c r="D50" s="13" t="n"/>
      <c r="E50" s="13" t="n"/>
      <c r="F50" s="13" t="n"/>
      <c r="G50" s="13" t="n"/>
      <c r="H50" s="14" t="n"/>
      <c r="I50" s="13" t="n"/>
      <c r="J50" s="13" t="n"/>
      <c r="K50" s="13" t="n"/>
      <c r="L50" s="13" t="n"/>
      <c r="M50" s="13" t="n"/>
      <c r="N50" s="14" t="n"/>
      <c r="O50" s="13" t="n"/>
      <c r="P50" s="13" t="n"/>
      <c r="Q50" s="28" t="n"/>
      <c r="R50" s="29" t="n"/>
      <c r="S50" s="13" t="n"/>
      <c r="T50" s="4">
        <f>IF(COUNTA($A50:$S50)=0,"",IF($A50="","Customer, ","")&amp;IF($B50="","Service site, ","")&amp;IF($C50="","Primary contact, ","")&amp;IF(AND($D50="",$E50=""),"Phone or email, ","")&amp;IF($F50="","Pest concern, ","")&amp;IF($G50="","Service, ","")&amp;IF($H50="","Start date, ","")&amp;IF($I50&lt;&gt;"Complete","Signed terms, ","")&amp;IF($J50&lt;&gt;"Complete","Property data, ","")&amp;IF($K50&lt;&gt;"Complete","Contact check, ","")&amp;IF($L50&lt;&gt;"Complete","Access, ","")&amp;IF($M50&lt;&gt;"Complete","Billing setup, ","")&amp;IF($N50="","First service date, ",IF(IFERROR($N50&lt;TODAY(),TRUE),"Date check, ",""))&amp;IF($O50="","Technician, ","")&amp;IF($P50="","Route, ","")&amp;IF($Q50="","Estimated hours, ","")&amp;IF($R50="","Setup amount, ","")&amp;IF($S50="","Responsibility, ",""))</f>
        <v/>
      </c>
      <c r="U50" s="18">
        <f>IF(COUNTA($A50:$S50)=0,"",IF(OR(COUNTIF($I50:$M50,"Needs Review")&gt;0,IFERROR(AND($N50&lt;&gt;"",$N50&lt;TODAY()),TRUE)),"Needs Review",IF(AND($A50&lt;&gt;"",$B50&lt;&gt;"",$C50&lt;&gt;"",OR($D50&lt;&gt;"",$E50&lt;&gt;""),$F50&lt;&gt;"",$G50&lt;&gt;"",$H50&lt;&gt;"",COUNTIF($I50:$M50,"Complete")=5,$N50&lt;&gt;"",$O50&lt;&gt;"",$P50&lt;&gt;"",$Q50&lt;&gt;"",$R50&lt;&gt;"",$S50&lt;&gt;""),"Ready","In Progress")))</f>
        <v/>
      </c>
    </row>
    <row r="51" ht="30" customHeight="1">
      <c r="A51" s="13" t="n"/>
      <c r="B51" s="13" t="n"/>
      <c r="C51" s="13" t="n"/>
      <c r="D51" s="13" t="n"/>
      <c r="E51" s="13" t="n"/>
      <c r="F51" s="13" t="n"/>
      <c r="G51" s="13" t="n"/>
      <c r="H51" s="14" t="n"/>
      <c r="I51" s="13" t="n"/>
      <c r="J51" s="13" t="n"/>
      <c r="K51" s="13" t="n"/>
      <c r="L51" s="13" t="n"/>
      <c r="M51" s="13" t="n"/>
      <c r="N51" s="14" t="n"/>
      <c r="O51" s="13" t="n"/>
      <c r="P51" s="13" t="n"/>
      <c r="Q51" s="28" t="n"/>
      <c r="R51" s="29" t="n"/>
      <c r="S51" s="13" t="n"/>
      <c r="T51" s="6">
        <f>IF(COUNTA($A51:$S51)=0,"",IF($A51="","Customer, ","")&amp;IF($B51="","Service site, ","")&amp;IF($C51="","Primary contact, ","")&amp;IF(AND($D51="",$E51=""),"Phone or email, ","")&amp;IF($F51="","Pest concern, ","")&amp;IF($G51="","Service, ","")&amp;IF($H51="","Start date, ","")&amp;IF($I51&lt;&gt;"Complete","Signed terms, ","")&amp;IF($J51&lt;&gt;"Complete","Property data, ","")&amp;IF($K51&lt;&gt;"Complete","Contact check, ","")&amp;IF($L51&lt;&gt;"Complete","Access, ","")&amp;IF($M51&lt;&gt;"Complete","Billing setup, ","")&amp;IF($N51="","First service date, ",IF(IFERROR($N51&lt;TODAY(),TRUE),"Date check, ",""))&amp;IF($O51="","Technician, ","")&amp;IF($P51="","Route, ","")&amp;IF($Q51="","Estimated hours, ","")&amp;IF($R51="","Setup amount, ","")&amp;IF($S51="","Responsibility, ",""))</f>
        <v/>
      </c>
      <c r="U51" s="17">
        <f>IF(COUNTA($A51:$S51)=0,"",IF(OR(COUNTIF($I51:$M51,"Needs Review")&gt;0,IFERROR(AND($N51&lt;&gt;"",$N51&lt;TODAY()),TRUE)),"Needs Review",IF(AND($A51&lt;&gt;"",$B51&lt;&gt;"",$C51&lt;&gt;"",OR($D51&lt;&gt;"",$E51&lt;&gt;""),$F51&lt;&gt;"",$G51&lt;&gt;"",$H51&lt;&gt;"",COUNTIF($I51:$M51,"Complete")=5,$N51&lt;&gt;"",$O51&lt;&gt;"",$P51&lt;&gt;"",$Q51&lt;&gt;"",$R51&lt;&gt;"",$S51&lt;&gt;""),"Ready","In Progress")))</f>
        <v/>
      </c>
    </row>
    <row r="52" ht="30" customHeight="1">
      <c r="A52" s="13" t="n"/>
      <c r="B52" s="13" t="n"/>
      <c r="C52" s="13" t="n"/>
      <c r="D52" s="13" t="n"/>
      <c r="E52" s="13" t="n"/>
      <c r="F52" s="13" t="n"/>
      <c r="G52" s="13" t="n"/>
      <c r="H52" s="14" t="n"/>
      <c r="I52" s="13" t="n"/>
      <c r="J52" s="13" t="n"/>
      <c r="K52" s="13" t="n"/>
      <c r="L52" s="13" t="n"/>
      <c r="M52" s="13" t="n"/>
      <c r="N52" s="14" t="n"/>
      <c r="O52" s="13" t="n"/>
      <c r="P52" s="13" t="n"/>
      <c r="Q52" s="28" t="n"/>
      <c r="R52" s="29" t="n"/>
      <c r="S52" s="13" t="n"/>
      <c r="T52" s="4">
        <f>IF(COUNTA($A52:$S52)=0,"",IF($A52="","Customer, ","")&amp;IF($B52="","Service site, ","")&amp;IF($C52="","Primary contact, ","")&amp;IF(AND($D52="",$E52=""),"Phone or email, ","")&amp;IF($F52="","Pest concern, ","")&amp;IF($G52="","Service, ","")&amp;IF($H52="","Start date, ","")&amp;IF($I52&lt;&gt;"Complete","Signed terms, ","")&amp;IF($J52&lt;&gt;"Complete","Property data, ","")&amp;IF($K52&lt;&gt;"Complete","Contact check, ","")&amp;IF($L52&lt;&gt;"Complete","Access, ","")&amp;IF($M52&lt;&gt;"Complete","Billing setup, ","")&amp;IF($N52="","First service date, ",IF(IFERROR($N52&lt;TODAY(),TRUE),"Date check, ",""))&amp;IF($O52="","Technician, ","")&amp;IF($P52="","Route, ","")&amp;IF($Q52="","Estimated hours, ","")&amp;IF($R52="","Setup amount, ","")&amp;IF($S52="","Responsibility, ",""))</f>
        <v/>
      </c>
      <c r="U52" s="18">
        <f>IF(COUNTA($A52:$S52)=0,"",IF(OR(COUNTIF($I52:$M52,"Needs Review")&gt;0,IFERROR(AND($N52&lt;&gt;"",$N52&lt;TODAY()),TRUE)),"Needs Review",IF(AND($A52&lt;&gt;"",$B52&lt;&gt;"",$C52&lt;&gt;"",OR($D52&lt;&gt;"",$E52&lt;&gt;""),$F52&lt;&gt;"",$G52&lt;&gt;"",$H52&lt;&gt;"",COUNTIF($I52:$M52,"Complete")=5,$N52&lt;&gt;"",$O52&lt;&gt;"",$P52&lt;&gt;"",$Q52&lt;&gt;"",$R52&lt;&gt;"",$S52&lt;&gt;""),"Ready","In Progress")))</f>
        <v/>
      </c>
    </row>
    <row r="53" ht="30" customHeight="1">
      <c r="A53" s="13" t="n"/>
      <c r="B53" s="13" t="n"/>
      <c r="C53" s="13" t="n"/>
      <c r="D53" s="13" t="n"/>
      <c r="E53" s="13" t="n"/>
      <c r="F53" s="13" t="n"/>
      <c r="G53" s="13" t="n"/>
      <c r="H53" s="14" t="n"/>
      <c r="I53" s="13" t="n"/>
      <c r="J53" s="13" t="n"/>
      <c r="K53" s="13" t="n"/>
      <c r="L53" s="13" t="n"/>
      <c r="M53" s="13" t="n"/>
      <c r="N53" s="14" t="n"/>
      <c r="O53" s="13" t="n"/>
      <c r="P53" s="13" t="n"/>
      <c r="Q53" s="28" t="n"/>
      <c r="R53" s="29" t="n"/>
      <c r="S53" s="13" t="n"/>
      <c r="T53" s="6">
        <f>IF(COUNTA($A53:$S53)=0,"",IF($A53="","Customer, ","")&amp;IF($B53="","Service site, ","")&amp;IF($C53="","Primary contact, ","")&amp;IF(AND($D53="",$E53=""),"Phone or email, ","")&amp;IF($F53="","Pest concern, ","")&amp;IF($G53="","Service, ","")&amp;IF($H53="","Start date, ","")&amp;IF($I53&lt;&gt;"Complete","Signed terms, ","")&amp;IF($J53&lt;&gt;"Complete","Property data, ","")&amp;IF($K53&lt;&gt;"Complete","Contact check, ","")&amp;IF($L53&lt;&gt;"Complete","Access, ","")&amp;IF($M53&lt;&gt;"Complete","Billing setup, ","")&amp;IF($N53="","First service date, ",IF(IFERROR($N53&lt;TODAY(),TRUE),"Date check, ",""))&amp;IF($O53="","Technician, ","")&amp;IF($P53="","Route, ","")&amp;IF($Q53="","Estimated hours, ","")&amp;IF($R53="","Setup amount, ","")&amp;IF($S53="","Responsibility, ",""))</f>
        <v/>
      </c>
      <c r="U53" s="17">
        <f>IF(COUNTA($A53:$S53)=0,"",IF(OR(COUNTIF($I53:$M53,"Needs Review")&gt;0,IFERROR(AND($N53&lt;&gt;"",$N53&lt;TODAY()),TRUE)),"Needs Review",IF(AND($A53&lt;&gt;"",$B53&lt;&gt;"",$C53&lt;&gt;"",OR($D53&lt;&gt;"",$E53&lt;&gt;""),$F53&lt;&gt;"",$G53&lt;&gt;"",$H53&lt;&gt;"",COUNTIF($I53:$M53,"Complete")=5,$N53&lt;&gt;"",$O53&lt;&gt;"",$P53&lt;&gt;"",$Q53&lt;&gt;"",$R53&lt;&gt;"",$S53&lt;&gt;""),"Ready","In Progress")))</f>
        <v/>
      </c>
    </row>
    <row r="54" ht="30" customHeight="1">
      <c r="A54" s="13" t="n"/>
      <c r="B54" s="13" t="n"/>
      <c r="C54" s="13" t="n"/>
      <c r="D54" s="13" t="n"/>
      <c r="E54" s="13" t="n"/>
      <c r="F54" s="13" t="n"/>
      <c r="G54" s="13" t="n"/>
      <c r="H54" s="14" t="n"/>
      <c r="I54" s="13" t="n"/>
      <c r="J54" s="13" t="n"/>
      <c r="K54" s="13" t="n"/>
      <c r="L54" s="13" t="n"/>
      <c r="M54" s="13" t="n"/>
      <c r="N54" s="14" t="n"/>
      <c r="O54" s="13" t="n"/>
      <c r="P54" s="13" t="n"/>
      <c r="Q54" s="28" t="n"/>
      <c r="R54" s="29" t="n"/>
      <c r="S54" s="13" t="n"/>
      <c r="T54" s="4">
        <f>IF(COUNTA($A54:$S54)=0,"",IF($A54="","Customer, ","")&amp;IF($B54="","Service site, ","")&amp;IF($C54="","Primary contact, ","")&amp;IF(AND($D54="",$E54=""),"Phone or email, ","")&amp;IF($F54="","Pest concern, ","")&amp;IF($G54="","Service, ","")&amp;IF($H54="","Start date, ","")&amp;IF($I54&lt;&gt;"Complete","Signed terms, ","")&amp;IF($J54&lt;&gt;"Complete","Property data, ","")&amp;IF($K54&lt;&gt;"Complete","Contact check, ","")&amp;IF($L54&lt;&gt;"Complete","Access, ","")&amp;IF($M54&lt;&gt;"Complete","Billing setup, ","")&amp;IF($N54="","First service date, ",IF(IFERROR($N54&lt;TODAY(),TRUE),"Date check, ",""))&amp;IF($O54="","Technician, ","")&amp;IF($P54="","Route, ","")&amp;IF($Q54="","Estimated hours, ","")&amp;IF($R54="","Setup amount, ","")&amp;IF($S54="","Responsibility, ",""))</f>
        <v/>
      </c>
      <c r="U54" s="18">
        <f>IF(COUNTA($A54:$S54)=0,"",IF(OR(COUNTIF($I54:$M54,"Needs Review")&gt;0,IFERROR(AND($N54&lt;&gt;"",$N54&lt;TODAY()),TRUE)),"Needs Review",IF(AND($A54&lt;&gt;"",$B54&lt;&gt;"",$C54&lt;&gt;"",OR($D54&lt;&gt;"",$E54&lt;&gt;""),$F54&lt;&gt;"",$G54&lt;&gt;"",$H54&lt;&gt;"",COUNTIF($I54:$M54,"Complete")=5,$N54&lt;&gt;"",$O54&lt;&gt;"",$P54&lt;&gt;"",$Q54&lt;&gt;"",$R54&lt;&gt;"",$S54&lt;&gt;""),"Ready","In Progress")))</f>
        <v/>
      </c>
    </row>
    <row r="55" ht="30" customHeight="1">
      <c r="A55" s="13" t="n"/>
      <c r="B55" s="13" t="n"/>
      <c r="C55" s="13" t="n"/>
      <c r="D55" s="13" t="n"/>
      <c r="E55" s="13" t="n"/>
      <c r="F55" s="13" t="n"/>
      <c r="G55" s="13" t="n"/>
      <c r="H55" s="14" t="n"/>
      <c r="I55" s="13" t="n"/>
      <c r="J55" s="13" t="n"/>
      <c r="K55" s="13" t="n"/>
      <c r="L55" s="13" t="n"/>
      <c r="M55" s="13" t="n"/>
      <c r="N55" s="14" t="n"/>
      <c r="O55" s="13" t="n"/>
      <c r="P55" s="13" t="n"/>
      <c r="Q55" s="28" t="n"/>
      <c r="R55" s="29" t="n"/>
      <c r="S55" s="13" t="n"/>
      <c r="T55" s="6">
        <f>IF(COUNTA($A55:$S55)=0,"",IF($A55="","Customer, ","")&amp;IF($B55="","Service site, ","")&amp;IF($C55="","Primary contact, ","")&amp;IF(AND($D55="",$E55=""),"Phone or email, ","")&amp;IF($F55="","Pest concern, ","")&amp;IF($G55="","Service, ","")&amp;IF($H55="","Start date, ","")&amp;IF($I55&lt;&gt;"Complete","Signed terms, ","")&amp;IF($J55&lt;&gt;"Complete","Property data, ","")&amp;IF($K55&lt;&gt;"Complete","Contact check, ","")&amp;IF($L55&lt;&gt;"Complete","Access, ","")&amp;IF($M55&lt;&gt;"Complete","Billing setup, ","")&amp;IF($N55="","First service date, ",IF(IFERROR($N55&lt;TODAY(),TRUE),"Date check, ",""))&amp;IF($O55="","Technician, ","")&amp;IF($P55="","Route, ","")&amp;IF($Q55="","Estimated hours, ","")&amp;IF($R55="","Setup amount, ","")&amp;IF($S55="","Responsibility, ",""))</f>
        <v/>
      </c>
      <c r="U55" s="17">
        <f>IF(COUNTA($A55:$S55)=0,"",IF(OR(COUNTIF($I55:$M55,"Needs Review")&gt;0,IFERROR(AND($N55&lt;&gt;"",$N55&lt;TODAY()),TRUE)),"Needs Review",IF(AND($A55&lt;&gt;"",$B55&lt;&gt;"",$C55&lt;&gt;"",OR($D55&lt;&gt;"",$E55&lt;&gt;""),$F55&lt;&gt;"",$G55&lt;&gt;"",$H55&lt;&gt;"",COUNTIF($I55:$M55,"Complete")=5,$N55&lt;&gt;"",$O55&lt;&gt;"",$P55&lt;&gt;"",$Q55&lt;&gt;"",$R55&lt;&gt;"",$S55&lt;&gt;""),"Ready","In Progress")))</f>
        <v/>
      </c>
    </row>
    <row r="56" ht="30" customHeight="1">
      <c r="A56" s="13" t="n"/>
      <c r="B56" s="13" t="n"/>
      <c r="C56" s="13" t="n"/>
      <c r="D56" s="13" t="n"/>
      <c r="E56" s="13" t="n"/>
      <c r="F56" s="13" t="n"/>
      <c r="G56" s="13" t="n"/>
      <c r="H56" s="14" t="n"/>
      <c r="I56" s="13" t="n"/>
      <c r="J56" s="13" t="n"/>
      <c r="K56" s="13" t="n"/>
      <c r="L56" s="13" t="n"/>
      <c r="M56" s="13" t="n"/>
      <c r="N56" s="14" t="n"/>
      <c r="O56" s="13" t="n"/>
      <c r="P56" s="13" t="n"/>
      <c r="Q56" s="28" t="n"/>
      <c r="R56" s="29" t="n"/>
      <c r="S56" s="13" t="n"/>
      <c r="T56" s="4">
        <f>IF(COUNTA($A56:$S56)=0,"",IF($A56="","Customer, ","")&amp;IF($B56="","Service site, ","")&amp;IF($C56="","Primary contact, ","")&amp;IF(AND($D56="",$E56=""),"Phone or email, ","")&amp;IF($F56="","Pest concern, ","")&amp;IF($G56="","Service, ","")&amp;IF($H56="","Start date, ","")&amp;IF($I56&lt;&gt;"Complete","Signed terms, ","")&amp;IF($J56&lt;&gt;"Complete","Property data, ","")&amp;IF($K56&lt;&gt;"Complete","Contact check, ","")&amp;IF($L56&lt;&gt;"Complete","Access, ","")&amp;IF($M56&lt;&gt;"Complete","Billing setup, ","")&amp;IF($N56="","First service date, ",IF(IFERROR($N56&lt;TODAY(),TRUE),"Date check, ",""))&amp;IF($O56="","Technician, ","")&amp;IF($P56="","Route, ","")&amp;IF($Q56="","Estimated hours, ","")&amp;IF($R56="","Setup amount, ","")&amp;IF($S56="","Responsibility, ",""))</f>
        <v/>
      </c>
      <c r="U56" s="18">
        <f>IF(COUNTA($A56:$S56)=0,"",IF(OR(COUNTIF($I56:$M56,"Needs Review")&gt;0,IFERROR(AND($N56&lt;&gt;"",$N56&lt;TODAY()),TRUE)),"Needs Review",IF(AND($A56&lt;&gt;"",$B56&lt;&gt;"",$C56&lt;&gt;"",OR($D56&lt;&gt;"",$E56&lt;&gt;""),$F56&lt;&gt;"",$G56&lt;&gt;"",$H56&lt;&gt;"",COUNTIF($I56:$M56,"Complete")=5,$N56&lt;&gt;"",$O56&lt;&gt;"",$P56&lt;&gt;"",$Q56&lt;&gt;"",$R56&lt;&gt;"",$S56&lt;&gt;""),"Ready","In Progress")))</f>
        <v/>
      </c>
    </row>
    <row r="57" ht="30" customHeight="1">
      <c r="A57" s="13" t="n"/>
      <c r="B57" s="13" t="n"/>
      <c r="C57" s="13" t="n"/>
      <c r="D57" s="13" t="n"/>
      <c r="E57" s="13" t="n"/>
      <c r="F57" s="13" t="n"/>
      <c r="G57" s="13" t="n"/>
      <c r="H57" s="14" t="n"/>
      <c r="I57" s="13" t="n"/>
      <c r="J57" s="13" t="n"/>
      <c r="K57" s="13" t="n"/>
      <c r="L57" s="13" t="n"/>
      <c r="M57" s="13" t="n"/>
      <c r="N57" s="14" t="n"/>
      <c r="O57" s="13" t="n"/>
      <c r="P57" s="13" t="n"/>
      <c r="Q57" s="28" t="n"/>
      <c r="R57" s="29" t="n"/>
      <c r="S57" s="13" t="n"/>
      <c r="T57" s="6">
        <f>IF(COUNTA($A57:$S57)=0,"",IF($A57="","Customer, ","")&amp;IF($B57="","Service site, ","")&amp;IF($C57="","Primary contact, ","")&amp;IF(AND($D57="",$E57=""),"Phone or email, ","")&amp;IF($F57="","Pest concern, ","")&amp;IF($G57="","Service, ","")&amp;IF($H57="","Start date, ","")&amp;IF($I57&lt;&gt;"Complete","Signed terms, ","")&amp;IF($J57&lt;&gt;"Complete","Property data, ","")&amp;IF($K57&lt;&gt;"Complete","Contact check, ","")&amp;IF($L57&lt;&gt;"Complete","Access, ","")&amp;IF($M57&lt;&gt;"Complete","Billing setup, ","")&amp;IF($N57="","First service date, ",IF(IFERROR($N57&lt;TODAY(),TRUE),"Date check, ",""))&amp;IF($O57="","Technician, ","")&amp;IF($P57="","Route, ","")&amp;IF($Q57="","Estimated hours, ","")&amp;IF($R57="","Setup amount, ","")&amp;IF($S57="","Responsibility, ",""))</f>
        <v/>
      </c>
      <c r="U57" s="17">
        <f>IF(COUNTA($A57:$S57)=0,"",IF(OR(COUNTIF($I57:$M57,"Needs Review")&gt;0,IFERROR(AND($N57&lt;&gt;"",$N57&lt;TODAY()),TRUE)),"Needs Review",IF(AND($A57&lt;&gt;"",$B57&lt;&gt;"",$C57&lt;&gt;"",OR($D57&lt;&gt;"",$E57&lt;&gt;""),$F57&lt;&gt;"",$G57&lt;&gt;"",$H57&lt;&gt;"",COUNTIF($I57:$M57,"Complete")=5,$N57&lt;&gt;"",$O57&lt;&gt;"",$P57&lt;&gt;"",$Q57&lt;&gt;"",$R57&lt;&gt;"",$S57&lt;&gt;""),"Ready","In Progress")))</f>
        <v/>
      </c>
    </row>
    <row r="58" ht="30" customHeight="1">
      <c r="A58" s="13" t="n"/>
      <c r="B58" s="13" t="n"/>
      <c r="C58" s="13" t="n"/>
      <c r="D58" s="13" t="n"/>
      <c r="E58" s="13" t="n"/>
      <c r="F58" s="13" t="n"/>
      <c r="G58" s="13" t="n"/>
      <c r="H58" s="14" t="n"/>
      <c r="I58" s="13" t="n"/>
      <c r="J58" s="13" t="n"/>
      <c r="K58" s="13" t="n"/>
      <c r="L58" s="13" t="n"/>
      <c r="M58" s="13" t="n"/>
      <c r="N58" s="14" t="n"/>
      <c r="O58" s="13" t="n"/>
      <c r="P58" s="13" t="n"/>
      <c r="Q58" s="28" t="n"/>
      <c r="R58" s="29" t="n"/>
      <c r="S58" s="13" t="n"/>
      <c r="T58" s="4">
        <f>IF(COUNTA($A58:$S58)=0,"",IF($A58="","Customer, ","")&amp;IF($B58="","Service site, ","")&amp;IF($C58="","Primary contact, ","")&amp;IF(AND($D58="",$E58=""),"Phone or email, ","")&amp;IF($F58="","Pest concern, ","")&amp;IF($G58="","Service, ","")&amp;IF($H58="","Start date, ","")&amp;IF($I58&lt;&gt;"Complete","Signed terms, ","")&amp;IF($J58&lt;&gt;"Complete","Property data, ","")&amp;IF($K58&lt;&gt;"Complete","Contact check, ","")&amp;IF($L58&lt;&gt;"Complete","Access, ","")&amp;IF($M58&lt;&gt;"Complete","Billing setup, ","")&amp;IF($N58="","First service date, ",IF(IFERROR($N58&lt;TODAY(),TRUE),"Date check, ",""))&amp;IF($O58="","Technician, ","")&amp;IF($P58="","Route, ","")&amp;IF($Q58="","Estimated hours, ","")&amp;IF($R58="","Setup amount, ","")&amp;IF($S58="","Responsibility, ",""))</f>
        <v/>
      </c>
      <c r="U58" s="18">
        <f>IF(COUNTA($A58:$S58)=0,"",IF(OR(COUNTIF($I58:$M58,"Needs Review")&gt;0,IFERROR(AND($N58&lt;&gt;"",$N58&lt;TODAY()),TRUE)),"Needs Review",IF(AND($A58&lt;&gt;"",$B58&lt;&gt;"",$C58&lt;&gt;"",OR($D58&lt;&gt;"",$E58&lt;&gt;""),$F58&lt;&gt;"",$G58&lt;&gt;"",$H58&lt;&gt;"",COUNTIF($I58:$M58,"Complete")=5,$N58&lt;&gt;"",$O58&lt;&gt;"",$P58&lt;&gt;"",$Q58&lt;&gt;"",$R58&lt;&gt;"",$S58&lt;&gt;""),"Ready","In Progress")))</f>
        <v/>
      </c>
    </row>
    <row r="59" ht="30" customHeight="1">
      <c r="A59" s="13" t="n"/>
      <c r="B59" s="13" t="n"/>
      <c r="C59" s="13" t="n"/>
      <c r="D59" s="13" t="n"/>
      <c r="E59" s="13" t="n"/>
      <c r="F59" s="13" t="n"/>
      <c r="G59" s="13" t="n"/>
      <c r="H59" s="14" t="n"/>
      <c r="I59" s="13" t="n"/>
      <c r="J59" s="13" t="n"/>
      <c r="K59" s="13" t="n"/>
      <c r="L59" s="13" t="n"/>
      <c r="M59" s="13" t="n"/>
      <c r="N59" s="14" t="n"/>
      <c r="O59" s="13" t="n"/>
      <c r="P59" s="13" t="n"/>
      <c r="Q59" s="28" t="n"/>
      <c r="R59" s="29" t="n"/>
      <c r="S59" s="13" t="n"/>
      <c r="T59" s="6">
        <f>IF(COUNTA($A59:$S59)=0,"",IF($A59="","Customer, ","")&amp;IF($B59="","Service site, ","")&amp;IF($C59="","Primary contact, ","")&amp;IF(AND($D59="",$E59=""),"Phone or email, ","")&amp;IF($F59="","Pest concern, ","")&amp;IF($G59="","Service, ","")&amp;IF($H59="","Start date, ","")&amp;IF($I59&lt;&gt;"Complete","Signed terms, ","")&amp;IF($J59&lt;&gt;"Complete","Property data, ","")&amp;IF($K59&lt;&gt;"Complete","Contact check, ","")&amp;IF($L59&lt;&gt;"Complete","Access, ","")&amp;IF($M59&lt;&gt;"Complete","Billing setup, ","")&amp;IF($N59="","First service date, ",IF(IFERROR($N59&lt;TODAY(),TRUE),"Date check, ",""))&amp;IF($O59="","Technician, ","")&amp;IF($P59="","Route, ","")&amp;IF($Q59="","Estimated hours, ","")&amp;IF($R59="","Setup amount, ","")&amp;IF($S59="","Responsibility, ",""))</f>
        <v/>
      </c>
      <c r="U59" s="17">
        <f>IF(COUNTA($A59:$S59)=0,"",IF(OR(COUNTIF($I59:$M59,"Needs Review")&gt;0,IFERROR(AND($N59&lt;&gt;"",$N59&lt;TODAY()),TRUE)),"Needs Review",IF(AND($A59&lt;&gt;"",$B59&lt;&gt;"",$C59&lt;&gt;"",OR($D59&lt;&gt;"",$E59&lt;&gt;""),$F59&lt;&gt;"",$G59&lt;&gt;"",$H59&lt;&gt;"",COUNTIF($I59:$M59,"Complete")=5,$N59&lt;&gt;"",$O59&lt;&gt;"",$P59&lt;&gt;"",$Q59&lt;&gt;"",$R59&lt;&gt;"",$S59&lt;&gt;""),"Ready","In Progress")))</f>
        <v/>
      </c>
    </row>
    <row r="60" ht="30" customHeight="1">
      <c r="A60" s="13" t="n"/>
      <c r="B60" s="13" t="n"/>
      <c r="C60" s="13" t="n"/>
      <c r="D60" s="13" t="n"/>
      <c r="E60" s="13" t="n"/>
      <c r="F60" s="13" t="n"/>
      <c r="G60" s="13" t="n"/>
      <c r="H60" s="14" t="n"/>
      <c r="I60" s="13" t="n"/>
      <c r="J60" s="13" t="n"/>
      <c r="K60" s="13" t="n"/>
      <c r="L60" s="13" t="n"/>
      <c r="M60" s="13" t="n"/>
      <c r="N60" s="14" t="n"/>
      <c r="O60" s="13" t="n"/>
      <c r="P60" s="13" t="n"/>
      <c r="Q60" s="28" t="n"/>
      <c r="R60" s="29" t="n"/>
      <c r="S60" s="13" t="n"/>
      <c r="T60" s="4">
        <f>IF(COUNTA($A60:$S60)=0,"",IF($A60="","Customer, ","")&amp;IF($B60="","Service site, ","")&amp;IF($C60="","Primary contact, ","")&amp;IF(AND($D60="",$E60=""),"Phone or email, ","")&amp;IF($F60="","Pest concern, ","")&amp;IF($G60="","Service, ","")&amp;IF($H60="","Start date, ","")&amp;IF($I60&lt;&gt;"Complete","Signed terms, ","")&amp;IF($J60&lt;&gt;"Complete","Property data, ","")&amp;IF($K60&lt;&gt;"Complete","Contact check, ","")&amp;IF($L60&lt;&gt;"Complete","Access, ","")&amp;IF($M60&lt;&gt;"Complete","Billing setup, ","")&amp;IF($N60="","First service date, ",IF(IFERROR($N60&lt;TODAY(),TRUE),"Date check, ",""))&amp;IF($O60="","Technician, ","")&amp;IF($P60="","Route, ","")&amp;IF($Q60="","Estimated hours, ","")&amp;IF($R60="","Setup amount, ","")&amp;IF($S60="","Responsibility, ",""))</f>
        <v/>
      </c>
      <c r="U60" s="18">
        <f>IF(COUNTA($A60:$S60)=0,"",IF(OR(COUNTIF($I60:$M60,"Needs Review")&gt;0,IFERROR(AND($N60&lt;&gt;"",$N60&lt;TODAY()),TRUE)),"Needs Review",IF(AND($A60&lt;&gt;"",$B60&lt;&gt;"",$C60&lt;&gt;"",OR($D60&lt;&gt;"",$E60&lt;&gt;""),$F60&lt;&gt;"",$G60&lt;&gt;"",$H60&lt;&gt;"",COUNTIF($I60:$M60,"Complete")=5,$N60&lt;&gt;"",$O60&lt;&gt;"",$P60&lt;&gt;"",$Q60&lt;&gt;"",$R60&lt;&gt;"",$S60&lt;&gt;""),"Ready","In Progress")))</f>
        <v/>
      </c>
    </row>
    <row r="61" ht="30" customHeight="1">
      <c r="A61" s="13" t="n"/>
      <c r="B61" s="13" t="n"/>
      <c r="C61" s="13" t="n"/>
      <c r="D61" s="13" t="n"/>
      <c r="E61" s="13" t="n"/>
      <c r="F61" s="13" t="n"/>
      <c r="G61" s="13" t="n"/>
      <c r="H61" s="14" t="n"/>
      <c r="I61" s="13" t="n"/>
      <c r="J61" s="13" t="n"/>
      <c r="K61" s="13" t="n"/>
      <c r="L61" s="13" t="n"/>
      <c r="M61" s="13" t="n"/>
      <c r="N61" s="14" t="n"/>
      <c r="O61" s="13" t="n"/>
      <c r="P61" s="13" t="n"/>
      <c r="Q61" s="28" t="n"/>
      <c r="R61" s="29" t="n"/>
      <c r="S61" s="13" t="n"/>
      <c r="T61" s="6">
        <f>IF(COUNTA($A61:$S61)=0,"",IF($A61="","Customer, ","")&amp;IF($B61="","Service site, ","")&amp;IF($C61="","Primary contact, ","")&amp;IF(AND($D61="",$E61=""),"Phone or email, ","")&amp;IF($F61="","Pest concern, ","")&amp;IF($G61="","Service, ","")&amp;IF($H61="","Start date, ","")&amp;IF($I61&lt;&gt;"Complete","Signed terms, ","")&amp;IF($J61&lt;&gt;"Complete","Property data, ","")&amp;IF($K61&lt;&gt;"Complete","Contact check, ","")&amp;IF($L61&lt;&gt;"Complete","Access, ","")&amp;IF($M61&lt;&gt;"Complete","Billing setup, ","")&amp;IF($N61="","First service date, ",IF(IFERROR($N61&lt;TODAY(),TRUE),"Date check, ",""))&amp;IF($O61="","Technician, ","")&amp;IF($P61="","Route, ","")&amp;IF($Q61="","Estimated hours, ","")&amp;IF($R61="","Setup amount, ","")&amp;IF($S61="","Responsibility, ",""))</f>
        <v/>
      </c>
      <c r="U61" s="17">
        <f>IF(COUNTA($A61:$S61)=0,"",IF(OR(COUNTIF($I61:$M61,"Needs Review")&gt;0,IFERROR(AND($N61&lt;&gt;"",$N61&lt;TODAY()),TRUE)),"Needs Review",IF(AND($A61&lt;&gt;"",$B61&lt;&gt;"",$C61&lt;&gt;"",OR($D61&lt;&gt;"",$E61&lt;&gt;""),$F61&lt;&gt;"",$G61&lt;&gt;"",$H61&lt;&gt;"",COUNTIF($I61:$M61,"Complete")=5,$N61&lt;&gt;"",$O61&lt;&gt;"",$P61&lt;&gt;"",$Q61&lt;&gt;"",$R61&lt;&gt;"",$S61&lt;&gt;""),"Ready","In Progress")))</f>
        <v/>
      </c>
    </row>
    <row r="62" ht="30" customHeight="1">
      <c r="A62" s="13" t="n"/>
      <c r="B62" s="13" t="n"/>
      <c r="C62" s="13" t="n"/>
      <c r="D62" s="13" t="n"/>
      <c r="E62" s="13" t="n"/>
      <c r="F62" s="13" t="n"/>
      <c r="G62" s="13" t="n"/>
      <c r="H62" s="14" t="n"/>
      <c r="I62" s="13" t="n"/>
      <c r="J62" s="13" t="n"/>
      <c r="K62" s="13" t="n"/>
      <c r="L62" s="13" t="n"/>
      <c r="M62" s="13" t="n"/>
      <c r="N62" s="14" t="n"/>
      <c r="O62" s="13" t="n"/>
      <c r="P62" s="13" t="n"/>
      <c r="Q62" s="28" t="n"/>
      <c r="R62" s="29" t="n"/>
      <c r="S62" s="13" t="n"/>
      <c r="T62" s="4">
        <f>IF(COUNTA($A62:$S62)=0,"",IF($A62="","Customer, ","")&amp;IF($B62="","Service site, ","")&amp;IF($C62="","Primary contact, ","")&amp;IF(AND($D62="",$E62=""),"Phone or email, ","")&amp;IF($F62="","Pest concern, ","")&amp;IF($G62="","Service, ","")&amp;IF($H62="","Start date, ","")&amp;IF($I62&lt;&gt;"Complete","Signed terms, ","")&amp;IF($J62&lt;&gt;"Complete","Property data, ","")&amp;IF($K62&lt;&gt;"Complete","Contact check, ","")&amp;IF($L62&lt;&gt;"Complete","Access, ","")&amp;IF($M62&lt;&gt;"Complete","Billing setup, ","")&amp;IF($N62="","First service date, ",IF(IFERROR($N62&lt;TODAY(),TRUE),"Date check, ",""))&amp;IF($O62="","Technician, ","")&amp;IF($P62="","Route, ","")&amp;IF($Q62="","Estimated hours, ","")&amp;IF($R62="","Setup amount, ","")&amp;IF($S62="","Responsibility, ",""))</f>
        <v/>
      </c>
      <c r="U62" s="18">
        <f>IF(COUNTA($A62:$S62)=0,"",IF(OR(COUNTIF($I62:$M62,"Needs Review")&gt;0,IFERROR(AND($N62&lt;&gt;"",$N62&lt;TODAY()),TRUE)),"Needs Review",IF(AND($A62&lt;&gt;"",$B62&lt;&gt;"",$C62&lt;&gt;"",OR($D62&lt;&gt;"",$E62&lt;&gt;""),$F62&lt;&gt;"",$G62&lt;&gt;"",$H62&lt;&gt;"",COUNTIF($I62:$M62,"Complete")=5,$N62&lt;&gt;"",$O62&lt;&gt;"",$P62&lt;&gt;"",$Q62&lt;&gt;"",$R62&lt;&gt;"",$S62&lt;&gt;""),"Ready","In Progress")))</f>
        <v/>
      </c>
    </row>
    <row r="63" ht="30" customHeight="1">
      <c r="A63" s="13" t="n"/>
      <c r="B63" s="13" t="n"/>
      <c r="C63" s="13" t="n"/>
      <c r="D63" s="13" t="n"/>
      <c r="E63" s="13" t="n"/>
      <c r="F63" s="13" t="n"/>
      <c r="G63" s="13" t="n"/>
      <c r="H63" s="14" t="n"/>
      <c r="I63" s="13" t="n"/>
      <c r="J63" s="13" t="n"/>
      <c r="K63" s="13" t="n"/>
      <c r="L63" s="13" t="n"/>
      <c r="M63" s="13" t="n"/>
      <c r="N63" s="14" t="n"/>
      <c r="O63" s="13" t="n"/>
      <c r="P63" s="13" t="n"/>
      <c r="Q63" s="28" t="n"/>
      <c r="R63" s="29" t="n"/>
      <c r="S63" s="13" t="n"/>
      <c r="T63" s="6">
        <f>IF(COUNTA($A63:$S63)=0,"",IF($A63="","Customer, ","")&amp;IF($B63="","Service site, ","")&amp;IF($C63="","Primary contact, ","")&amp;IF(AND($D63="",$E63=""),"Phone or email, ","")&amp;IF($F63="","Pest concern, ","")&amp;IF($G63="","Service, ","")&amp;IF($H63="","Start date, ","")&amp;IF($I63&lt;&gt;"Complete","Signed terms, ","")&amp;IF($J63&lt;&gt;"Complete","Property data, ","")&amp;IF($K63&lt;&gt;"Complete","Contact check, ","")&amp;IF($L63&lt;&gt;"Complete","Access, ","")&amp;IF($M63&lt;&gt;"Complete","Billing setup, ","")&amp;IF($N63="","First service date, ",IF(IFERROR($N63&lt;TODAY(),TRUE),"Date check, ",""))&amp;IF($O63="","Technician, ","")&amp;IF($P63="","Route, ","")&amp;IF($Q63="","Estimated hours, ","")&amp;IF($R63="","Setup amount, ","")&amp;IF($S63="","Responsibility, ",""))</f>
        <v/>
      </c>
      <c r="U63" s="17">
        <f>IF(COUNTA($A63:$S63)=0,"",IF(OR(COUNTIF($I63:$M63,"Needs Review")&gt;0,IFERROR(AND($N63&lt;&gt;"",$N63&lt;TODAY()),TRUE)),"Needs Review",IF(AND($A63&lt;&gt;"",$B63&lt;&gt;"",$C63&lt;&gt;"",OR($D63&lt;&gt;"",$E63&lt;&gt;""),$F63&lt;&gt;"",$G63&lt;&gt;"",$H63&lt;&gt;"",COUNTIF($I63:$M63,"Complete")=5,$N63&lt;&gt;"",$O63&lt;&gt;"",$P63&lt;&gt;"",$Q63&lt;&gt;"",$R63&lt;&gt;"",$S63&lt;&gt;""),"Ready","In Progress")))</f>
        <v/>
      </c>
    </row>
    <row r="64" ht="30" customHeight="1">
      <c r="A64" s="13" t="n"/>
      <c r="B64" s="13" t="n"/>
      <c r="C64" s="13" t="n"/>
      <c r="D64" s="13" t="n"/>
      <c r="E64" s="13" t="n"/>
      <c r="F64" s="13" t="n"/>
      <c r="G64" s="13" t="n"/>
      <c r="H64" s="14" t="n"/>
      <c r="I64" s="13" t="n"/>
      <c r="J64" s="13" t="n"/>
      <c r="K64" s="13" t="n"/>
      <c r="L64" s="13" t="n"/>
      <c r="M64" s="13" t="n"/>
      <c r="N64" s="14" t="n"/>
      <c r="O64" s="13" t="n"/>
      <c r="P64" s="13" t="n"/>
      <c r="Q64" s="28" t="n"/>
      <c r="R64" s="29" t="n"/>
      <c r="S64" s="13" t="n"/>
      <c r="T64" s="4">
        <f>IF(COUNTA($A64:$S64)=0,"",IF($A64="","Customer, ","")&amp;IF($B64="","Service site, ","")&amp;IF($C64="","Primary contact, ","")&amp;IF(AND($D64="",$E64=""),"Phone or email, ","")&amp;IF($F64="","Pest concern, ","")&amp;IF($G64="","Service, ","")&amp;IF($H64="","Start date, ","")&amp;IF($I64&lt;&gt;"Complete","Signed terms, ","")&amp;IF($J64&lt;&gt;"Complete","Property data, ","")&amp;IF($K64&lt;&gt;"Complete","Contact check, ","")&amp;IF($L64&lt;&gt;"Complete","Access, ","")&amp;IF($M64&lt;&gt;"Complete","Billing setup, ","")&amp;IF($N64="","First service date, ",IF(IFERROR($N64&lt;TODAY(),TRUE),"Date check, ",""))&amp;IF($O64="","Technician, ","")&amp;IF($P64="","Route, ","")&amp;IF($Q64="","Estimated hours, ","")&amp;IF($R64="","Setup amount, ","")&amp;IF($S64="","Responsibility, ",""))</f>
        <v/>
      </c>
      <c r="U64" s="18">
        <f>IF(COUNTA($A64:$S64)=0,"",IF(OR(COUNTIF($I64:$M64,"Needs Review")&gt;0,IFERROR(AND($N64&lt;&gt;"",$N64&lt;TODAY()),TRUE)),"Needs Review",IF(AND($A64&lt;&gt;"",$B64&lt;&gt;"",$C64&lt;&gt;"",OR($D64&lt;&gt;"",$E64&lt;&gt;""),$F64&lt;&gt;"",$G64&lt;&gt;"",$H64&lt;&gt;"",COUNTIF($I64:$M64,"Complete")=5,$N64&lt;&gt;"",$O64&lt;&gt;"",$P64&lt;&gt;"",$Q64&lt;&gt;"",$R64&lt;&gt;"",$S64&lt;&gt;""),"Ready","In Progress")))</f>
        <v/>
      </c>
    </row>
    <row r="65" ht="30" customHeight="1">
      <c r="A65" s="13" t="n"/>
      <c r="B65" s="13" t="n"/>
      <c r="C65" s="13" t="n"/>
      <c r="D65" s="13" t="n"/>
      <c r="E65" s="13" t="n"/>
      <c r="F65" s="13" t="n"/>
      <c r="G65" s="13" t="n"/>
      <c r="H65" s="14" t="n"/>
      <c r="I65" s="13" t="n"/>
      <c r="J65" s="13" t="n"/>
      <c r="K65" s="13" t="n"/>
      <c r="L65" s="13" t="n"/>
      <c r="M65" s="13" t="n"/>
      <c r="N65" s="14" t="n"/>
      <c r="O65" s="13" t="n"/>
      <c r="P65" s="13" t="n"/>
      <c r="Q65" s="28" t="n"/>
      <c r="R65" s="29" t="n"/>
      <c r="S65" s="13" t="n"/>
      <c r="T65" s="6">
        <f>IF(COUNTA($A65:$S65)=0,"",IF($A65="","Customer, ","")&amp;IF($B65="","Service site, ","")&amp;IF($C65="","Primary contact, ","")&amp;IF(AND($D65="",$E65=""),"Phone or email, ","")&amp;IF($F65="","Pest concern, ","")&amp;IF($G65="","Service, ","")&amp;IF($H65="","Start date, ","")&amp;IF($I65&lt;&gt;"Complete","Signed terms, ","")&amp;IF($J65&lt;&gt;"Complete","Property data, ","")&amp;IF($K65&lt;&gt;"Complete","Contact check, ","")&amp;IF($L65&lt;&gt;"Complete","Access, ","")&amp;IF($M65&lt;&gt;"Complete","Billing setup, ","")&amp;IF($N65="","First service date, ",IF(IFERROR($N65&lt;TODAY(),TRUE),"Date check, ",""))&amp;IF($O65="","Technician, ","")&amp;IF($P65="","Route, ","")&amp;IF($Q65="","Estimated hours, ","")&amp;IF($R65="","Setup amount, ","")&amp;IF($S65="","Responsibility, ",""))</f>
        <v/>
      </c>
      <c r="U65" s="17">
        <f>IF(COUNTA($A65:$S65)=0,"",IF(OR(COUNTIF($I65:$M65,"Needs Review")&gt;0,IFERROR(AND($N65&lt;&gt;"",$N65&lt;TODAY()),TRUE)),"Needs Review",IF(AND($A65&lt;&gt;"",$B65&lt;&gt;"",$C65&lt;&gt;"",OR($D65&lt;&gt;"",$E65&lt;&gt;""),$F65&lt;&gt;"",$G65&lt;&gt;"",$H65&lt;&gt;"",COUNTIF($I65:$M65,"Complete")=5,$N65&lt;&gt;"",$O65&lt;&gt;"",$P65&lt;&gt;"",$Q65&lt;&gt;"",$R65&lt;&gt;"",$S65&lt;&gt;""),"Ready","In Progress")))</f>
        <v/>
      </c>
    </row>
    <row r="66" ht="30" customHeight="1">
      <c r="A66" s="13" t="n"/>
      <c r="B66" s="13" t="n"/>
      <c r="C66" s="13" t="n"/>
      <c r="D66" s="13" t="n"/>
      <c r="E66" s="13" t="n"/>
      <c r="F66" s="13" t="n"/>
      <c r="G66" s="13" t="n"/>
      <c r="H66" s="14" t="n"/>
      <c r="I66" s="13" t="n"/>
      <c r="J66" s="13" t="n"/>
      <c r="K66" s="13" t="n"/>
      <c r="L66" s="13" t="n"/>
      <c r="M66" s="13" t="n"/>
      <c r="N66" s="14" t="n"/>
      <c r="O66" s="13" t="n"/>
      <c r="P66" s="13" t="n"/>
      <c r="Q66" s="28" t="n"/>
      <c r="R66" s="29" t="n"/>
      <c r="S66" s="13" t="n"/>
      <c r="T66" s="4">
        <f>IF(COUNTA($A66:$S66)=0,"",IF($A66="","Customer, ","")&amp;IF($B66="","Service site, ","")&amp;IF($C66="","Primary contact, ","")&amp;IF(AND($D66="",$E66=""),"Phone or email, ","")&amp;IF($F66="","Pest concern, ","")&amp;IF($G66="","Service, ","")&amp;IF($H66="","Start date, ","")&amp;IF($I66&lt;&gt;"Complete","Signed terms, ","")&amp;IF($J66&lt;&gt;"Complete","Property data, ","")&amp;IF($K66&lt;&gt;"Complete","Contact check, ","")&amp;IF($L66&lt;&gt;"Complete","Access, ","")&amp;IF($M66&lt;&gt;"Complete","Billing setup, ","")&amp;IF($N66="","First service date, ",IF(IFERROR($N66&lt;TODAY(),TRUE),"Date check, ",""))&amp;IF($O66="","Technician, ","")&amp;IF($P66="","Route, ","")&amp;IF($Q66="","Estimated hours, ","")&amp;IF($R66="","Setup amount, ","")&amp;IF($S66="","Responsibility, ",""))</f>
        <v/>
      </c>
      <c r="U66" s="18">
        <f>IF(COUNTA($A66:$S66)=0,"",IF(OR(COUNTIF($I66:$M66,"Needs Review")&gt;0,IFERROR(AND($N66&lt;&gt;"",$N66&lt;TODAY()),TRUE)),"Needs Review",IF(AND($A66&lt;&gt;"",$B66&lt;&gt;"",$C66&lt;&gt;"",OR($D66&lt;&gt;"",$E66&lt;&gt;""),$F66&lt;&gt;"",$G66&lt;&gt;"",$H66&lt;&gt;"",COUNTIF($I66:$M66,"Complete")=5,$N66&lt;&gt;"",$O66&lt;&gt;"",$P66&lt;&gt;"",$Q66&lt;&gt;"",$R66&lt;&gt;"",$S66&lt;&gt;""),"Ready","In Progress")))</f>
        <v/>
      </c>
    </row>
    <row r="67" ht="30" customHeight="1">
      <c r="A67" s="13" t="n"/>
      <c r="B67" s="13" t="n"/>
      <c r="C67" s="13" t="n"/>
      <c r="D67" s="13" t="n"/>
      <c r="E67" s="13" t="n"/>
      <c r="F67" s="13" t="n"/>
      <c r="G67" s="13" t="n"/>
      <c r="H67" s="14" t="n"/>
      <c r="I67" s="13" t="n"/>
      <c r="J67" s="13" t="n"/>
      <c r="K67" s="13" t="n"/>
      <c r="L67" s="13" t="n"/>
      <c r="M67" s="13" t="n"/>
      <c r="N67" s="14" t="n"/>
      <c r="O67" s="13" t="n"/>
      <c r="P67" s="13" t="n"/>
      <c r="Q67" s="28" t="n"/>
      <c r="R67" s="29" t="n"/>
      <c r="S67" s="13" t="n"/>
      <c r="T67" s="6">
        <f>IF(COUNTA($A67:$S67)=0,"",IF($A67="","Customer, ","")&amp;IF($B67="","Service site, ","")&amp;IF($C67="","Primary contact, ","")&amp;IF(AND($D67="",$E67=""),"Phone or email, ","")&amp;IF($F67="","Pest concern, ","")&amp;IF($G67="","Service, ","")&amp;IF($H67="","Start date, ","")&amp;IF($I67&lt;&gt;"Complete","Signed terms, ","")&amp;IF($J67&lt;&gt;"Complete","Property data, ","")&amp;IF($K67&lt;&gt;"Complete","Contact check, ","")&amp;IF($L67&lt;&gt;"Complete","Access, ","")&amp;IF($M67&lt;&gt;"Complete","Billing setup, ","")&amp;IF($N67="","First service date, ",IF(IFERROR($N67&lt;TODAY(),TRUE),"Date check, ",""))&amp;IF($O67="","Technician, ","")&amp;IF($P67="","Route, ","")&amp;IF($Q67="","Estimated hours, ","")&amp;IF($R67="","Setup amount, ","")&amp;IF($S67="","Responsibility, ",""))</f>
        <v/>
      </c>
      <c r="U67" s="17">
        <f>IF(COUNTA($A67:$S67)=0,"",IF(OR(COUNTIF($I67:$M67,"Needs Review")&gt;0,IFERROR(AND($N67&lt;&gt;"",$N67&lt;TODAY()),TRUE)),"Needs Review",IF(AND($A67&lt;&gt;"",$B67&lt;&gt;"",$C67&lt;&gt;"",OR($D67&lt;&gt;"",$E67&lt;&gt;""),$F67&lt;&gt;"",$G67&lt;&gt;"",$H67&lt;&gt;"",COUNTIF($I67:$M67,"Complete")=5,$N67&lt;&gt;"",$O67&lt;&gt;"",$P67&lt;&gt;"",$Q67&lt;&gt;"",$R67&lt;&gt;"",$S67&lt;&gt;""),"Ready","In Progress")))</f>
        <v/>
      </c>
    </row>
    <row r="68" ht="30" customHeight="1">
      <c r="A68" s="13" t="n"/>
      <c r="B68" s="13" t="n"/>
      <c r="C68" s="13" t="n"/>
      <c r="D68" s="13" t="n"/>
      <c r="E68" s="13" t="n"/>
      <c r="F68" s="13" t="n"/>
      <c r="G68" s="13" t="n"/>
      <c r="H68" s="14" t="n"/>
      <c r="I68" s="13" t="n"/>
      <c r="J68" s="13" t="n"/>
      <c r="K68" s="13" t="n"/>
      <c r="L68" s="13" t="n"/>
      <c r="M68" s="13" t="n"/>
      <c r="N68" s="14" t="n"/>
      <c r="O68" s="13" t="n"/>
      <c r="P68" s="13" t="n"/>
      <c r="Q68" s="28" t="n"/>
      <c r="R68" s="29" t="n"/>
      <c r="S68" s="13" t="n"/>
      <c r="T68" s="4">
        <f>IF(COUNTA($A68:$S68)=0,"",IF($A68="","Customer, ","")&amp;IF($B68="","Service site, ","")&amp;IF($C68="","Primary contact, ","")&amp;IF(AND($D68="",$E68=""),"Phone or email, ","")&amp;IF($F68="","Pest concern, ","")&amp;IF($G68="","Service, ","")&amp;IF($H68="","Start date, ","")&amp;IF($I68&lt;&gt;"Complete","Signed terms, ","")&amp;IF($J68&lt;&gt;"Complete","Property data, ","")&amp;IF($K68&lt;&gt;"Complete","Contact check, ","")&amp;IF($L68&lt;&gt;"Complete","Access, ","")&amp;IF($M68&lt;&gt;"Complete","Billing setup, ","")&amp;IF($N68="","First service date, ",IF(IFERROR($N68&lt;TODAY(),TRUE),"Date check, ",""))&amp;IF($O68="","Technician, ","")&amp;IF($P68="","Route, ","")&amp;IF($Q68="","Estimated hours, ","")&amp;IF($R68="","Setup amount, ","")&amp;IF($S68="","Responsibility, ",""))</f>
        <v/>
      </c>
      <c r="U68" s="18">
        <f>IF(COUNTA($A68:$S68)=0,"",IF(OR(COUNTIF($I68:$M68,"Needs Review")&gt;0,IFERROR(AND($N68&lt;&gt;"",$N68&lt;TODAY()),TRUE)),"Needs Review",IF(AND($A68&lt;&gt;"",$B68&lt;&gt;"",$C68&lt;&gt;"",OR($D68&lt;&gt;"",$E68&lt;&gt;""),$F68&lt;&gt;"",$G68&lt;&gt;"",$H68&lt;&gt;"",COUNTIF($I68:$M68,"Complete")=5,$N68&lt;&gt;"",$O68&lt;&gt;"",$P68&lt;&gt;"",$Q68&lt;&gt;"",$R68&lt;&gt;"",$S68&lt;&gt;""),"Ready","In Progress")))</f>
        <v/>
      </c>
    </row>
    <row r="69" ht="30" customHeight="1">
      <c r="A69" s="13" t="n"/>
      <c r="B69" s="13" t="n"/>
      <c r="C69" s="13" t="n"/>
      <c r="D69" s="13" t="n"/>
      <c r="E69" s="13" t="n"/>
      <c r="F69" s="13" t="n"/>
      <c r="G69" s="13" t="n"/>
      <c r="H69" s="14" t="n"/>
      <c r="I69" s="13" t="n"/>
      <c r="J69" s="13" t="n"/>
      <c r="K69" s="13" t="n"/>
      <c r="L69" s="13" t="n"/>
      <c r="M69" s="13" t="n"/>
      <c r="N69" s="14" t="n"/>
      <c r="O69" s="13" t="n"/>
      <c r="P69" s="13" t="n"/>
      <c r="Q69" s="28" t="n"/>
      <c r="R69" s="29" t="n"/>
      <c r="S69" s="13" t="n"/>
      <c r="T69" s="6">
        <f>IF(COUNTA($A69:$S69)=0,"",IF($A69="","Customer, ","")&amp;IF($B69="","Service site, ","")&amp;IF($C69="","Primary contact, ","")&amp;IF(AND($D69="",$E69=""),"Phone or email, ","")&amp;IF($F69="","Pest concern, ","")&amp;IF($G69="","Service, ","")&amp;IF($H69="","Start date, ","")&amp;IF($I69&lt;&gt;"Complete","Signed terms, ","")&amp;IF($J69&lt;&gt;"Complete","Property data, ","")&amp;IF($K69&lt;&gt;"Complete","Contact check, ","")&amp;IF($L69&lt;&gt;"Complete","Access, ","")&amp;IF($M69&lt;&gt;"Complete","Billing setup, ","")&amp;IF($N69="","First service date, ",IF(IFERROR($N69&lt;TODAY(),TRUE),"Date check, ",""))&amp;IF($O69="","Technician, ","")&amp;IF($P69="","Route, ","")&amp;IF($Q69="","Estimated hours, ","")&amp;IF($R69="","Setup amount, ","")&amp;IF($S69="","Responsibility, ",""))</f>
        <v/>
      </c>
      <c r="U69" s="17">
        <f>IF(COUNTA($A69:$S69)=0,"",IF(OR(COUNTIF($I69:$M69,"Needs Review")&gt;0,IFERROR(AND($N69&lt;&gt;"",$N69&lt;TODAY()),TRUE)),"Needs Review",IF(AND($A69&lt;&gt;"",$B69&lt;&gt;"",$C69&lt;&gt;"",OR($D69&lt;&gt;"",$E69&lt;&gt;""),$F69&lt;&gt;"",$G69&lt;&gt;"",$H69&lt;&gt;"",COUNTIF($I69:$M69,"Complete")=5,$N69&lt;&gt;"",$O69&lt;&gt;"",$P69&lt;&gt;"",$Q69&lt;&gt;"",$R69&lt;&gt;"",$S69&lt;&gt;""),"Ready","In Progress")))</f>
        <v/>
      </c>
    </row>
    <row r="70" ht="30" customHeight="1">
      <c r="A70" s="13" t="n"/>
      <c r="B70" s="13" t="n"/>
      <c r="C70" s="13" t="n"/>
      <c r="D70" s="13" t="n"/>
      <c r="E70" s="13" t="n"/>
      <c r="F70" s="13" t="n"/>
      <c r="G70" s="13" t="n"/>
      <c r="H70" s="14" t="n"/>
      <c r="I70" s="13" t="n"/>
      <c r="J70" s="13" t="n"/>
      <c r="K70" s="13" t="n"/>
      <c r="L70" s="13" t="n"/>
      <c r="M70" s="13" t="n"/>
      <c r="N70" s="14" t="n"/>
      <c r="O70" s="13" t="n"/>
      <c r="P70" s="13" t="n"/>
      <c r="Q70" s="28" t="n"/>
      <c r="R70" s="29" t="n"/>
      <c r="S70" s="13" t="n"/>
      <c r="T70" s="4">
        <f>IF(COUNTA($A70:$S70)=0,"",IF($A70="","Customer, ","")&amp;IF($B70="","Service site, ","")&amp;IF($C70="","Primary contact, ","")&amp;IF(AND($D70="",$E70=""),"Phone or email, ","")&amp;IF($F70="","Pest concern, ","")&amp;IF($G70="","Service, ","")&amp;IF($H70="","Start date, ","")&amp;IF($I70&lt;&gt;"Complete","Signed terms, ","")&amp;IF($J70&lt;&gt;"Complete","Property data, ","")&amp;IF($K70&lt;&gt;"Complete","Contact check, ","")&amp;IF($L70&lt;&gt;"Complete","Access, ","")&amp;IF($M70&lt;&gt;"Complete","Billing setup, ","")&amp;IF($N70="","First service date, ",IF(IFERROR($N70&lt;TODAY(),TRUE),"Date check, ",""))&amp;IF($O70="","Technician, ","")&amp;IF($P70="","Route, ","")&amp;IF($Q70="","Estimated hours, ","")&amp;IF($R70="","Setup amount, ","")&amp;IF($S70="","Responsibility, ",""))</f>
        <v/>
      </c>
      <c r="U70" s="18">
        <f>IF(COUNTA($A70:$S70)=0,"",IF(OR(COUNTIF($I70:$M70,"Needs Review")&gt;0,IFERROR(AND($N70&lt;&gt;"",$N70&lt;TODAY()),TRUE)),"Needs Review",IF(AND($A70&lt;&gt;"",$B70&lt;&gt;"",$C70&lt;&gt;"",OR($D70&lt;&gt;"",$E70&lt;&gt;""),$F70&lt;&gt;"",$G70&lt;&gt;"",$H70&lt;&gt;"",COUNTIF($I70:$M70,"Complete")=5,$N70&lt;&gt;"",$O70&lt;&gt;"",$P70&lt;&gt;"",$Q70&lt;&gt;"",$R70&lt;&gt;"",$S70&lt;&gt;""),"Ready","In Progress")))</f>
        <v/>
      </c>
    </row>
    <row r="71" ht="30" customHeight="1">
      <c r="A71" s="13" t="n"/>
      <c r="B71" s="13" t="n"/>
      <c r="C71" s="13" t="n"/>
      <c r="D71" s="13" t="n"/>
      <c r="E71" s="13" t="n"/>
      <c r="F71" s="13" t="n"/>
      <c r="G71" s="13" t="n"/>
      <c r="H71" s="14" t="n"/>
      <c r="I71" s="13" t="n"/>
      <c r="J71" s="13" t="n"/>
      <c r="K71" s="13" t="n"/>
      <c r="L71" s="13" t="n"/>
      <c r="M71" s="13" t="n"/>
      <c r="N71" s="14" t="n"/>
      <c r="O71" s="13" t="n"/>
      <c r="P71" s="13" t="n"/>
      <c r="Q71" s="28" t="n"/>
      <c r="R71" s="29" t="n"/>
      <c r="S71" s="13" t="n"/>
      <c r="T71" s="6">
        <f>IF(COUNTA($A71:$S71)=0,"",IF($A71="","Customer, ","")&amp;IF($B71="","Service site, ","")&amp;IF($C71="","Primary contact, ","")&amp;IF(AND($D71="",$E71=""),"Phone or email, ","")&amp;IF($F71="","Pest concern, ","")&amp;IF($G71="","Service, ","")&amp;IF($H71="","Start date, ","")&amp;IF($I71&lt;&gt;"Complete","Signed terms, ","")&amp;IF($J71&lt;&gt;"Complete","Property data, ","")&amp;IF($K71&lt;&gt;"Complete","Contact check, ","")&amp;IF($L71&lt;&gt;"Complete","Access, ","")&amp;IF($M71&lt;&gt;"Complete","Billing setup, ","")&amp;IF($N71="","First service date, ",IF(IFERROR($N71&lt;TODAY(),TRUE),"Date check, ",""))&amp;IF($O71="","Technician, ","")&amp;IF($P71="","Route, ","")&amp;IF($Q71="","Estimated hours, ","")&amp;IF($R71="","Setup amount, ","")&amp;IF($S71="","Responsibility, ",""))</f>
        <v/>
      </c>
      <c r="U71" s="17">
        <f>IF(COUNTA($A71:$S71)=0,"",IF(OR(COUNTIF($I71:$M71,"Needs Review")&gt;0,IFERROR(AND($N71&lt;&gt;"",$N71&lt;TODAY()),TRUE)),"Needs Review",IF(AND($A71&lt;&gt;"",$B71&lt;&gt;"",$C71&lt;&gt;"",OR($D71&lt;&gt;"",$E71&lt;&gt;""),$F71&lt;&gt;"",$G71&lt;&gt;"",$H71&lt;&gt;"",COUNTIF($I71:$M71,"Complete")=5,$N71&lt;&gt;"",$O71&lt;&gt;"",$P71&lt;&gt;"",$Q71&lt;&gt;"",$R71&lt;&gt;"",$S71&lt;&gt;""),"Ready","In Progress")))</f>
        <v/>
      </c>
    </row>
    <row r="72" ht="30" customHeight="1">
      <c r="A72" s="13" t="n"/>
      <c r="B72" s="13" t="n"/>
      <c r="C72" s="13" t="n"/>
      <c r="D72" s="13" t="n"/>
      <c r="E72" s="13" t="n"/>
      <c r="F72" s="13" t="n"/>
      <c r="G72" s="13" t="n"/>
      <c r="H72" s="14" t="n"/>
      <c r="I72" s="13" t="n"/>
      <c r="J72" s="13" t="n"/>
      <c r="K72" s="13" t="n"/>
      <c r="L72" s="13" t="n"/>
      <c r="M72" s="13" t="n"/>
      <c r="N72" s="14" t="n"/>
      <c r="O72" s="13" t="n"/>
      <c r="P72" s="13" t="n"/>
      <c r="Q72" s="28" t="n"/>
      <c r="R72" s="29" t="n"/>
      <c r="S72" s="13" t="n"/>
      <c r="T72" s="4">
        <f>IF(COUNTA($A72:$S72)=0,"",IF($A72="","Customer, ","")&amp;IF($B72="","Service site, ","")&amp;IF($C72="","Primary contact, ","")&amp;IF(AND($D72="",$E72=""),"Phone or email, ","")&amp;IF($F72="","Pest concern, ","")&amp;IF($G72="","Service, ","")&amp;IF($H72="","Start date, ","")&amp;IF($I72&lt;&gt;"Complete","Signed terms, ","")&amp;IF($J72&lt;&gt;"Complete","Property data, ","")&amp;IF($K72&lt;&gt;"Complete","Contact check, ","")&amp;IF($L72&lt;&gt;"Complete","Access, ","")&amp;IF($M72&lt;&gt;"Complete","Billing setup, ","")&amp;IF($N72="","First service date, ",IF(IFERROR($N72&lt;TODAY(),TRUE),"Date check, ",""))&amp;IF($O72="","Technician, ","")&amp;IF($P72="","Route, ","")&amp;IF($Q72="","Estimated hours, ","")&amp;IF($R72="","Setup amount, ","")&amp;IF($S72="","Responsibility, ",""))</f>
        <v/>
      </c>
      <c r="U72" s="18">
        <f>IF(COUNTA($A72:$S72)=0,"",IF(OR(COUNTIF($I72:$M72,"Needs Review")&gt;0,IFERROR(AND($N72&lt;&gt;"",$N72&lt;TODAY()),TRUE)),"Needs Review",IF(AND($A72&lt;&gt;"",$B72&lt;&gt;"",$C72&lt;&gt;"",OR($D72&lt;&gt;"",$E72&lt;&gt;""),$F72&lt;&gt;"",$G72&lt;&gt;"",$H72&lt;&gt;"",COUNTIF($I72:$M72,"Complete")=5,$N72&lt;&gt;"",$O72&lt;&gt;"",$P72&lt;&gt;"",$Q72&lt;&gt;"",$R72&lt;&gt;"",$S72&lt;&gt;""),"Ready","In Progress")))</f>
        <v/>
      </c>
    </row>
    <row r="73" ht="30" customHeight="1">
      <c r="A73" s="13" t="n"/>
      <c r="B73" s="13" t="n"/>
      <c r="C73" s="13" t="n"/>
      <c r="D73" s="13" t="n"/>
      <c r="E73" s="13" t="n"/>
      <c r="F73" s="13" t="n"/>
      <c r="G73" s="13" t="n"/>
      <c r="H73" s="14" t="n"/>
      <c r="I73" s="13" t="n"/>
      <c r="J73" s="13" t="n"/>
      <c r="K73" s="13" t="n"/>
      <c r="L73" s="13" t="n"/>
      <c r="M73" s="13" t="n"/>
      <c r="N73" s="14" t="n"/>
      <c r="O73" s="13" t="n"/>
      <c r="P73" s="13" t="n"/>
      <c r="Q73" s="28" t="n"/>
      <c r="R73" s="29" t="n"/>
      <c r="S73" s="13" t="n"/>
      <c r="T73" s="6">
        <f>IF(COUNTA($A73:$S73)=0,"",IF($A73="","Customer, ","")&amp;IF($B73="","Service site, ","")&amp;IF($C73="","Primary contact, ","")&amp;IF(AND($D73="",$E73=""),"Phone or email, ","")&amp;IF($F73="","Pest concern, ","")&amp;IF($G73="","Service, ","")&amp;IF($H73="","Start date, ","")&amp;IF($I73&lt;&gt;"Complete","Signed terms, ","")&amp;IF($J73&lt;&gt;"Complete","Property data, ","")&amp;IF($K73&lt;&gt;"Complete","Contact check, ","")&amp;IF($L73&lt;&gt;"Complete","Access, ","")&amp;IF($M73&lt;&gt;"Complete","Billing setup, ","")&amp;IF($N73="","First service date, ",IF(IFERROR($N73&lt;TODAY(),TRUE),"Date check, ",""))&amp;IF($O73="","Technician, ","")&amp;IF($P73="","Route, ","")&amp;IF($Q73="","Estimated hours, ","")&amp;IF($R73="","Setup amount, ","")&amp;IF($S73="","Responsibility, ",""))</f>
        <v/>
      </c>
      <c r="U73" s="17">
        <f>IF(COUNTA($A73:$S73)=0,"",IF(OR(COUNTIF($I73:$M73,"Needs Review")&gt;0,IFERROR(AND($N73&lt;&gt;"",$N73&lt;TODAY()),TRUE)),"Needs Review",IF(AND($A73&lt;&gt;"",$B73&lt;&gt;"",$C73&lt;&gt;"",OR($D73&lt;&gt;"",$E73&lt;&gt;""),$F73&lt;&gt;"",$G73&lt;&gt;"",$H73&lt;&gt;"",COUNTIF($I73:$M73,"Complete")=5,$N73&lt;&gt;"",$O73&lt;&gt;"",$P73&lt;&gt;"",$Q73&lt;&gt;"",$R73&lt;&gt;"",$S73&lt;&gt;""),"Ready","In Progress")))</f>
        <v/>
      </c>
    </row>
    <row r="74" ht="30" customHeight="1">
      <c r="A74" s="13" t="n"/>
      <c r="B74" s="13" t="n"/>
      <c r="C74" s="13" t="n"/>
      <c r="D74" s="13" t="n"/>
      <c r="E74" s="13" t="n"/>
      <c r="F74" s="13" t="n"/>
      <c r="G74" s="13" t="n"/>
      <c r="H74" s="14" t="n"/>
      <c r="I74" s="13" t="n"/>
      <c r="J74" s="13" t="n"/>
      <c r="K74" s="13" t="n"/>
      <c r="L74" s="13" t="n"/>
      <c r="M74" s="13" t="n"/>
      <c r="N74" s="14" t="n"/>
      <c r="O74" s="13" t="n"/>
      <c r="P74" s="13" t="n"/>
      <c r="Q74" s="28" t="n"/>
      <c r="R74" s="29" t="n"/>
      <c r="S74" s="13" t="n"/>
      <c r="T74" s="4">
        <f>IF(COUNTA($A74:$S74)=0,"",IF($A74="","Customer, ","")&amp;IF($B74="","Service site, ","")&amp;IF($C74="","Primary contact, ","")&amp;IF(AND($D74="",$E74=""),"Phone or email, ","")&amp;IF($F74="","Pest concern, ","")&amp;IF($G74="","Service, ","")&amp;IF($H74="","Start date, ","")&amp;IF($I74&lt;&gt;"Complete","Signed terms, ","")&amp;IF($J74&lt;&gt;"Complete","Property data, ","")&amp;IF($K74&lt;&gt;"Complete","Contact check, ","")&amp;IF($L74&lt;&gt;"Complete","Access, ","")&amp;IF($M74&lt;&gt;"Complete","Billing setup, ","")&amp;IF($N74="","First service date, ",IF(IFERROR($N74&lt;TODAY(),TRUE),"Date check, ",""))&amp;IF($O74="","Technician, ","")&amp;IF($P74="","Route, ","")&amp;IF($Q74="","Estimated hours, ","")&amp;IF($R74="","Setup amount, ","")&amp;IF($S74="","Responsibility, ",""))</f>
        <v/>
      </c>
      <c r="U74" s="18">
        <f>IF(COUNTA($A74:$S74)=0,"",IF(OR(COUNTIF($I74:$M74,"Needs Review")&gt;0,IFERROR(AND($N74&lt;&gt;"",$N74&lt;TODAY()),TRUE)),"Needs Review",IF(AND($A74&lt;&gt;"",$B74&lt;&gt;"",$C74&lt;&gt;"",OR($D74&lt;&gt;"",$E74&lt;&gt;""),$F74&lt;&gt;"",$G74&lt;&gt;"",$H74&lt;&gt;"",COUNTIF($I74:$M74,"Complete")=5,$N74&lt;&gt;"",$O74&lt;&gt;"",$P74&lt;&gt;"",$Q74&lt;&gt;"",$R74&lt;&gt;"",$S74&lt;&gt;""),"Ready","In Progress")))</f>
        <v/>
      </c>
    </row>
    <row r="75" ht="30" customHeight="1">
      <c r="A75" s="13" t="n"/>
      <c r="B75" s="13" t="n"/>
      <c r="C75" s="13" t="n"/>
      <c r="D75" s="13" t="n"/>
      <c r="E75" s="13" t="n"/>
      <c r="F75" s="13" t="n"/>
      <c r="G75" s="13" t="n"/>
      <c r="H75" s="14" t="n"/>
      <c r="I75" s="13" t="n"/>
      <c r="J75" s="13" t="n"/>
      <c r="K75" s="13" t="n"/>
      <c r="L75" s="13" t="n"/>
      <c r="M75" s="13" t="n"/>
      <c r="N75" s="14" t="n"/>
      <c r="O75" s="13" t="n"/>
      <c r="P75" s="13" t="n"/>
      <c r="Q75" s="28" t="n"/>
      <c r="R75" s="29" t="n"/>
      <c r="S75" s="13" t="n"/>
      <c r="T75" s="6">
        <f>IF(COUNTA($A75:$S75)=0,"",IF($A75="","Customer, ","")&amp;IF($B75="","Service site, ","")&amp;IF($C75="","Primary contact, ","")&amp;IF(AND($D75="",$E75=""),"Phone or email, ","")&amp;IF($F75="","Pest concern, ","")&amp;IF($G75="","Service, ","")&amp;IF($H75="","Start date, ","")&amp;IF($I75&lt;&gt;"Complete","Signed terms, ","")&amp;IF($J75&lt;&gt;"Complete","Property data, ","")&amp;IF($K75&lt;&gt;"Complete","Contact check, ","")&amp;IF($L75&lt;&gt;"Complete","Access, ","")&amp;IF($M75&lt;&gt;"Complete","Billing setup, ","")&amp;IF($N75="","First service date, ",IF(IFERROR($N75&lt;TODAY(),TRUE),"Date check, ",""))&amp;IF($O75="","Technician, ","")&amp;IF($P75="","Route, ","")&amp;IF($Q75="","Estimated hours, ","")&amp;IF($R75="","Setup amount, ","")&amp;IF($S75="","Responsibility, ",""))</f>
        <v/>
      </c>
      <c r="U75" s="17">
        <f>IF(COUNTA($A75:$S75)=0,"",IF(OR(COUNTIF($I75:$M75,"Needs Review")&gt;0,IFERROR(AND($N75&lt;&gt;"",$N75&lt;TODAY()),TRUE)),"Needs Review",IF(AND($A75&lt;&gt;"",$B75&lt;&gt;"",$C75&lt;&gt;"",OR($D75&lt;&gt;"",$E75&lt;&gt;""),$F75&lt;&gt;"",$G75&lt;&gt;"",$H75&lt;&gt;"",COUNTIF($I75:$M75,"Complete")=5,$N75&lt;&gt;"",$O75&lt;&gt;"",$P75&lt;&gt;"",$Q75&lt;&gt;"",$R75&lt;&gt;"",$S75&lt;&gt;""),"Ready","In Progress")))</f>
        <v/>
      </c>
    </row>
    <row r="76" ht="30" customHeight="1">
      <c r="A76" s="13" t="n"/>
      <c r="B76" s="13" t="n"/>
      <c r="C76" s="13" t="n"/>
      <c r="D76" s="13" t="n"/>
      <c r="E76" s="13" t="n"/>
      <c r="F76" s="13" t="n"/>
      <c r="G76" s="13" t="n"/>
      <c r="H76" s="14" t="n"/>
      <c r="I76" s="13" t="n"/>
      <c r="J76" s="13" t="n"/>
      <c r="K76" s="13" t="n"/>
      <c r="L76" s="13" t="n"/>
      <c r="M76" s="13" t="n"/>
      <c r="N76" s="14" t="n"/>
      <c r="O76" s="13" t="n"/>
      <c r="P76" s="13" t="n"/>
      <c r="Q76" s="28" t="n"/>
      <c r="R76" s="29" t="n"/>
      <c r="S76" s="13" t="n"/>
      <c r="T76" s="4">
        <f>IF(COUNTA($A76:$S76)=0,"",IF($A76="","Customer, ","")&amp;IF($B76="","Service site, ","")&amp;IF($C76="","Primary contact, ","")&amp;IF(AND($D76="",$E76=""),"Phone or email, ","")&amp;IF($F76="","Pest concern, ","")&amp;IF($G76="","Service, ","")&amp;IF($H76="","Start date, ","")&amp;IF($I76&lt;&gt;"Complete","Signed terms, ","")&amp;IF($J76&lt;&gt;"Complete","Property data, ","")&amp;IF($K76&lt;&gt;"Complete","Contact check, ","")&amp;IF($L76&lt;&gt;"Complete","Access, ","")&amp;IF($M76&lt;&gt;"Complete","Billing setup, ","")&amp;IF($N76="","First service date, ",IF(IFERROR($N76&lt;TODAY(),TRUE),"Date check, ",""))&amp;IF($O76="","Technician, ","")&amp;IF($P76="","Route, ","")&amp;IF($Q76="","Estimated hours, ","")&amp;IF($R76="","Setup amount, ","")&amp;IF($S76="","Responsibility, ",""))</f>
        <v/>
      </c>
      <c r="U76" s="18">
        <f>IF(COUNTA($A76:$S76)=0,"",IF(OR(COUNTIF($I76:$M76,"Needs Review")&gt;0,IFERROR(AND($N76&lt;&gt;"",$N76&lt;TODAY()),TRUE)),"Needs Review",IF(AND($A76&lt;&gt;"",$B76&lt;&gt;"",$C76&lt;&gt;"",OR($D76&lt;&gt;"",$E76&lt;&gt;""),$F76&lt;&gt;"",$G76&lt;&gt;"",$H76&lt;&gt;"",COUNTIF($I76:$M76,"Complete")=5,$N76&lt;&gt;"",$O76&lt;&gt;"",$P76&lt;&gt;"",$Q76&lt;&gt;"",$R76&lt;&gt;"",$S76&lt;&gt;""),"Ready","In Progress")))</f>
        <v/>
      </c>
    </row>
    <row r="77" ht="30" customHeight="1">
      <c r="A77" s="13" t="n"/>
      <c r="B77" s="13" t="n"/>
      <c r="C77" s="13" t="n"/>
      <c r="D77" s="13" t="n"/>
      <c r="E77" s="13" t="n"/>
      <c r="F77" s="13" t="n"/>
      <c r="G77" s="13" t="n"/>
      <c r="H77" s="14" t="n"/>
      <c r="I77" s="13" t="n"/>
      <c r="J77" s="13" t="n"/>
      <c r="K77" s="13" t="n"/>
      <c r="L77" s="13" t="n"/>
      <c r="M77" s="13" t="n"/>
      <c r="N77" s="14" t="n"/>
      <c r="O77" s="13" t="n"/>
      <c r="P77" s="13" t="n"/>
      <c r="Q77" s="28" t="n"/>
      <c r="R77" s="29" t="n"/>
      <c r="S77" s="13" t="n"/>
      <c r="T77" s="6">
        <f>IF(COUNTA($A77:$S77)=0,"",IF($A77="","Customer, ","")&amp;IF($B77="","Service site, ","")&amp;IF($C77="","Primary contact, ","")&amp;IF(AND($D77="",$E77=""),"Phone or email, ","")&amp;IF($F77="","Pest concern, ","")&amp;IF($G77="","Service, ","")&amp;IF($H77="","Start date, ","")&amp;IF($I77&lt;&gt;"Complete","Signed terms, ","")&amp;IF($J77&lt;&gt;"Complete","Property data, ","")&amp;IF($K77&lt;&gt;"Complete","Contact check, ","")&amp;IF($L77&lt;&gt;"Complete","Access, ","")&amp;IF($M77&lt;&gt;"Complete","Billing setup, ","")&amp;IF($N77="","First service date, ",IF(IFERROR($N77&lt;TODAY(),TRUE),"Date check, ",""))&amp;IF($O77="","Technician, ","")&amp;IF($P77="","Route, ","")&amp;IF($Q77="","Estimated hours, ","")&amp;IF($R77="","Setup amount, ","")&amp;IF($S77="","Responsibility, ",""))</f>
        <v/>
      </c>
      <c r="U77" s="17">
        <f>IF(COUNTA($A77:$S77)=0,"",IF(OR(COUNTIF($I77:$M77,"Needs Review")&gt;0,IFERROR(AND($N77&lt;&gt;"",$N77&lt;TODAY()),TRUE)),"Needs Review",IF(AND($A77&lt;&gt;"",$B77&lt;&gt;"",$C77&lt;&gt;"",OR($D77&lt;&gt;"",$E77&lt;&gt;""),$F77&lt;&gt;"",$G77&lt;&gt;"",$H77&lt;&gt;"",COUNTIF($I77:$M77,"Complete")=5,$N77&lt;&gt;"",$O77&lt;&gt;"",$P77&lt;&gt;"",$Q77&lt;&gt;"",$R77&lt;&gt;"",$S77&lt;&gt;""),"Ready","In Progress")))</f>
        <v/>
      </c>
    </row>
    <row r="78" ht="30" customHeight="1">
      <c r="A78" s="13" t="n"/>
      <c r="B78" s="13" t="n"/>
      <c r="C78" s="13" t="n"/>
      <c r="D78" s="13" t="n"/>
      <c r="E78" s="13" t="n"/>
      <c r="F78" s="13" t="n"/>
      <c r="G78" s="13" t="n"/>
      <c r="H78" s="14" t="n"/>
      <c r="I78" s="13" t="n"/>
      <c r="J78" s="13" t="n"/>
      <c r="K78" s="13" t="n"/>
      <c r="L78" s="13" t="n"/>
      <c r="M78" s="13" t="n"/>
      <c r="N78" s="14" t="n"/>
      <c r="O78" s="13" t="n"/>
      <c r="P78" s="13" t="n"/>
      <c r="Q78" s="28" t="n"/>
      <c r="R78" s="29" t="n"/>
      <c r="S78" s="13" t="n"/>
      <c r="T78" s="4">
        <f>IF(COUNTA($A78:$S78)=0,"",IF($A78="","Customer, ","")&amp;IF($B78="","Service site, ","")&amp;IF($C78="","Primary contact, ","")&amp;IF(AND($D78="",$E78=""),"Phone or email, ","")&amp;IF($F78="","Pest concern, ","")&amp;IF($G78="","Service, ","")&amp;IF($H78="","Start date, ","")&amp;IF($I78&lt;&gt;"Complete","Signed terms, ","")&amp;IF($J78&lt;&gt;"Complete","Property data, ","")&amp;IF($K78&lt;&gt;"Complete","Contact check, ","")&amp;IF($L78&lt;&gt;"Complete","Access, ","")&amp;IF($M78&lt;&gt;"Complete","Billing setup, ","")&amp;IF($N78="","First service date, ",IF(IFERROR($N78&lt;TODAY(),TRUE),"Date check, ",""))&amp;IF($O78="","Technician, ","")&amp;IF($P78="","Route, ","")&amp;IF($Q78="","Estimated hours, ","")&amp;IF($R78="","Setup amount, ","")&amp;IF($S78="","Responsibility, ",""))</f>
        <v/>
      </c>
      <c r="U78" s="18">
        <f>IF(COUNTA($A78:$S78)=0,"",IF(OR(COUNTIF($I78:$M78,"Needs Review")&gt;0,IFERROR(AND($N78&lt;&gt;"",$N78&lt;TODAY()),TRUE)),"Needs Review",IF(AND($A78&lt;&gt;"",$B78&lt;&gt;"",$C78&lt;&gt;"",OR($D78&lt;&gt;"",$E78&lt;&gt;""),$F78&lt;&gt;"",$G78&lt;&gt;"",$H78&lt;&gt;"",COUNTIF($I78:$M78,"Complete")=5,$N78&lt;&gt;"",$O78&lt;&gt;"",$P78&lt;&gt;"",$Q78&lt;&gt;"",$R78&lt;&gt;"",$S78&lt;&gt;""),"Ready","In Progress")))</f>
        <v/>
      </c>
    </row>
    <row r="79" ht="30" customHeight="1">
      <c r="A79" s="13" t="n"/>
      <c r="B79" s="13" t="n"/>
      <c r="C79" s="13" t="n"/>
      <c r="D79" s="13" t="n"/>
      <c r="E79" s="13" t="n"/>
      <c r="F79" s="13" t="n"/>
      <c r="G79" s="13" t="n"/>
      <c r="H79" s="14" t="n"/>
      <c r="I79" s="13" t="n"/>
      <c r="J79" s="13" t="n"/>
      <c r="K79" s="13" t="n"/>
      <c r="L79" s="13" t="n"/>
      <c r="M79" s="13" t="n"/>
      <c r="N79" s="14" t="n"/>
      <c r="O79" s="13" t="n"/>
      <c r="P79" s="13" t="n"/>
      <c r="Q79" s="28" t="n"/>
      <c r="R79" s="29" t="n"/>
      <c r="S79" s="13" t="n"/>
      <c r="T79" s="6">
        <f>IF(COUNTA($A79:$S79)=0,"",IF($A79="","Customer, ","")&amp;IF($B79="","Service site, ","")&amp;IF($C79="","Primary contact, ","")&amp;IF(AND($D79="",$E79=""),"Phone or email, ","")&amp;IF($F79="","Pest concern, ","")&amp;IF($G79="","Service, ","")&amp;IF($H79="","Start date, ","")&amp;IF($I79&lt;&gt;"Complete","Signed terms, ","")&amp;IF($J79&lt;&gt;"Complete","Property data, ","")&amp;IF($K79&lt;&gt;"Complete","Contact check, ","")&amp;IF($L79&lt;&gt;"Complete","Access, ","")&amp;IF($M79&lt;&gt;"Complete","Billing setup, ","")&amp;IF($N79="","First service date, ",IF(IFERROR($N79&lt;TODAY(),TRUE),"Date check, ",""))&amp;IF($O79="","Technician, ","")&amp;IF($P79="","Route, ","")&amp;IF($Q79="","Estimated hours, ","")&amp;IF($R79="","Setup amount, ","")&amp;IF($S79="","Responsibility, ",""))</f>
        <v/>
      </c>
      <c r="U79" s="17">
        <f>IF(COUNTA($A79:$S79)=0,"",IF(OR(COUNTIF($I79:$M79,"Needs Review")&gt;0,IFERROR(AND($N79&lt;&gt;"",$N79&lt;TODAY()),TRUE)),"Needs Review",IF(AND($A79&lt;&gt;"",$B79&lt;&gt;"",$C79&lt;&gt;"",OR($D79&lt;&gt;"",$E79&lt;&gt;""),$F79&lt;&gt;"",$G79&lt;&gt;"",$H79&lt;&gt;"",COUNTIF($I79:$M79,"Complete")=5,$N79&lt;&gt;"",$O79&lt;&gt;"",$P79&lt;&gt;"",$Q79&lt;&gt;"",$R79&lt;&gt;"",$S79&lt;&gt;""),"Ready","In Progress")))</f>
        <v/>
      </c>
    </row>
    <row r="80" ht="30" customHeight="1">
      <c r="A80" s="13" t="n"/>
      <c r="B80" s="13" t="n"/>
      <c r="C80" s="13" t="n"/>
      <c r="D80" s="13" t="n"/>
      <c r="E80" s="13" t="n"/>
      <c r="F80" s="13" t="n"/>
      <c r="G80" s="13" t="n"/>
      <c r="H80" s="14" t="n"/>
      <c r="I80" s="13" t="n"/>
      <c r="J80" s="13" t="n"/>
      <c r="K80" s="13" t="n"/>
      <c r="L80" s="13" t="n"/>
      <c r="M80" s="13" t="n"/>
      <c r="N80" s="14" t="n"/>
      <c r="O80" s="13" t="n"/>
      <c r="P80" s="13" t="n"/>
      <c r="Q80" s="28" t="n"/>
      <c r="R80" s="29" t="n"/>
      <c r="S80" s="13" t="n"/>
      <c r="T80" s="4">
        <f>IF(COUNTA($A80:$S80)=0,"",IF($A80="","Customer, ","")&amp;IF($B80="","Service site, ","")&amp;IF($C80="","Primary contact, ","")&amp;IF(AND($D80="",$E80=""),"Phone or email, ","")&amp;IF($F80="","Pest concern, ","")&amp;IF($G80="","Service, ","")&amp;IF($H80="","Start date, ","")&amp;IF($I80&lt;&gt;"Complete","Signed terms, ","")&amp;IF($J80&lt;&gt;"Complete","Property data, ","")&amp;IF($K80&lt;&gt;"Complete","Contact check, ","")&amp;IF($L80&lt;&gt;"Complete","Access, ","")&amp;IF($M80&lt;&gt;"Complete","Billing setup, ","")&amp;IF($N80="","First service date, ",IF(IFERROR($N80&lt;TODAY(),TRUE),"Date check, ",""))&amp;IF($O80="","Technician, ","")&amp;IF($P80="","Route, ","")&amp;IF($Q80="","Estimated hours, ","")&amp;IF($R80="","Setup amount, ","")&amp;IF($S80="","Responsibility, ",""))</f>
        <v/>
      </c>
      <c r="U80" s="18">
        <f>IF(COUNTA($A80:$S80)=0,"",IF(OR(COUNTIF($I80:$M80,"Needs Review")&gt;0,IFERROR(AND($N80&lt;&gt;"",$N80&lt;TODAY()),TRUE)),"Needs Review",IF(AND($A80&lt;&gt;"",$B80&lt;&gt;"",$C80&lt;&gt;"",OR($D80&lt;&gt;"",$E80&lt;&gt;""),$F80&lt;&gt;"",$G80&lt;&gt;"",$H80&lt;&gt;"",COUNTIF($I80:$M80,"Complete")=5,$N80&lt;&gt;"",$O80&lt;&gt;"",$P80&lt;&gt;"",$Q80&lt;&gt;"",$R80&lt;&gt;"",$S80&lt;&gt;""),"Ready","In Progress")))</f>
        <v/>
      </c>
    </row>
    <row r="81" ht="30" customHeight="1">
      <c r="A81" s="13" t="n"/>
      <c r="B81" s="13" t="n"/>
      <c r="C81" s="13" t="n"/>
      <c r="D81" s="13" t="n"/>
      <c r="E81" s="13" t="n"/>
      <c r="F81" s="13" t="n"/>
      <c r="G81" s="13" t="n"/>
      <c r="H81" s="14" t="n"/>
      <c r="I81" s="13" t="n"/>
      <c r="J81" s="13" t="n"/>
      <c r="K81" s="13" t="n"/>
      <c r="L81" s="13" t="n"/>
      <c r="M81" s="13" t="n"/>
      <c r="N81" s="14" t="n"/>
      <c r="O81" s="13" t="n"/>
      <c r="P81" s="13" t="n"/>
      <c r="Q81" s="28" t="n"/>
      <c r="R81" s="29" t="n"/>
      <c r="S81" s="13" t="n"/>
      <c r="T81" s="6">
        <f>IF(COUNTA($A81:$S81)=0,"",IF($A81="","Customer, ","")&amp;IF($B81="","Service site, ","")&amp;IF($C81="","Primary contact, ","")&amp;IF(AND($D81="",$E81=""),"Phone or email, ","")&amp;IF($F81="","Pest concern, ","")&amp;IF($G81="","Service, ","")&amp;IF($H81="","Start date, ","")&amp;IF($I81&lt;&gt;"Complete","Signed terms, ","")&amp;IF($J81&lt;&gt;"Complete","Property data, ","")&amp;IF($K81&lt;&gt;"Complete","Contact check, ","")&amp;IF($L81&lt;&gt;"Complete","Access, ","")&amp;IF($M81&lt;&gt;"Complete","Billing setup, ","")&amp;IF($N81="","First service date, ",IF(IFERROR($N81&lt;TODAY(),TRUE),"Date check, ",""))&amp;IF($O81="","Technician, ","")&amp;IF($P81="","Route, ","")&amp;IF($Q81="","Estimated hours, ","")&amp;IF($R81="","Setup amount, ","")&amp;IF($S81="","Responsibility, ",""))</f>
        <v/>
      </c>
      <c r="U81" s="17">
        <f>IF(COUNTA($A81:$S81)=0,"",IF(OR(COUNTIF($I81:$M81,"Needs Review")&gt;0,IFERROR(AND($N81&lt;&gt;"",$N81&lt;TODAY()),TRUE)),"Needs Review",IF(AND($A81&lt;&gt;"",$B81&lt;&gt;"",$C81&lt;&gt;"",OR($D81&lt;&gt;"",$E81&lt;&gt;""),$F81&lt;&gt;"",$G81&lt;&gt;"",$H81&lt;&gt;"",COUNTIF($I81:$M81,"Complete")=5,$N81&lt;&gt;"",$O81&lt;&gt;"",$P81&lt;&gt;"",$Q81&lt;&gt;"",$R81&lt;&gt;"",$S81&lt;&gt;""),"Ready","In Progress")))</f>
        <v/>
      </c>
    </row>
    <row r="82" ht="30" customHeight="1">
      <c r="A82" s="13" t="n"/>
      <c r="B82" s="13" t="n"/>
      <c r="C82" s="13" t="n"/>
      <c r="D82" s="13" t="n"/>
      <c r="E82" s="13" t="n"/>
      <c r="F82" s="13" t="n"/>
      <c r="G82" s="13" t="n"/>
      <c r="H82" s="14" t="n"/>
      <c r="I82" s="13" t="n"/>
      <c r="J82" s="13" t="n"/>
      <c r="K82" s="13" t="n"/>
      <c r="L82" s="13" t="n"/>
      <c r="M82" s="13" t="n"/>
      <c r="N82" s="14" t="n"/>
      <c r="O82" s="13" t="n"/>
      <c r="P82" s="13" t="n"/>
      <c r="Q82" s="28" t="n"/>
      <c r="R82" s="29" t="n"/>
      <c r="S82" s="13" t="n"/>
      <c r="T82" s="4">
        <f>IF(COUNTA($A82:$S82)=0,"",IF($A82="","Customer, ","")&amp;IF($B82="","Service site, ","")&amp;IF($C82="","Primary contact, ","")&amp;IF(AND($D82="",$E82=""),"Phone or email, ","")&amp;IF($F82="","Pest concern, ","")&amp;IF($G82="","Service, ","")&amp;IF($H82="","Start date, ","")&amp;IF($I82&lt;&gt;"Complete","Signed terms, ","")&amp;IF($J82&lt;&gt;"Complete","Property data, ","")&amp;IF($K82&lt;&gt;"Complete","Contact check, ","")&amp;IF($L82&lt;&gt;"Complete","Access, ","")&amp;IF($M82&lt;&gt;"Complete","Billing setup, ","")&amp;IF($N82="","First service date, ",IF(IFERROR($N82&lt;TODAY(),TRUE),"Date check, ",""))&amp;IF($O82="","Technician, ","")&amp;IF($P82="","Route, ","")&amp;IF($Q82="","Estimated hours, ","")&amp;IF($R82="","Setup amount, ","")&amp;IF($S82="","Responsibility, ",""))</f>
        <v/>
      </c>
      <c r="U82" s="18">
        <f>IF(COUNTA($A82:$S82)=0,"",IF(OR(COUNTIF($I82:$M82,"Needs Review")&gt;0,IFERROR(AND($N82&lt;&gt;"",$N82&lt;TODAY()),TRUE)),"Needs Review",IF(AND($A82&lt;&gt;"",$B82&lt;&gt;"",$C82&lt;&gt;"",OR($D82&lt;&gt;"",$E82&lt;&gt;""),$F82&lt;&gt;"",$G82&lt;&gt;"",$H82&lt;&gt;"",COUNTIF($I82:$M82,"Complete")=5,$N82&lt;&gt;"",$O82&lt;&gt;"",$P82&lt;&gt;"",$Q82&lt;&gt;"",$R82&lt;&gt;"",$S82&lt;&gt;""),"Ready","In Progress")))</f>
        <v/>
      </c>
    </row>
    <row r="83" ht="30" customHeight="1">
      <c r="A83" s="13" t="n"/>
      <c r="B83" s="13" t="n"/>
      <c r="C83" s="13" t="n"/>
      <c r="D83" s="13" t="n"/>
      <c r="E83" s="13" t="n"/>
      <c r="F83" s="13" t="n"/>
      <c r="G83" s="13" t="n"/>
      <c r="H83" s="14" t="n"/>
      <c r="I83" s="13" t="n"/>
      <c r="J83" s="13" t="n"/>
      <c r="K83" s="13" t="n"/>
      <c r="L83" s="13" t="n"/>
      <c r="M83" s="13" t="n"/>
      <c r="N83" s="14" t="n"/>
      <c r="O83" s="13" t="n"/>
      <c r="P83" s="13" t="n"/>
      <c r="Q83" s="28" t="n"/>
      <c r="R83" s="29" t="n"/>
      <c r="S83" s="13" t="n"/>
      <c r="T83" s="6">
        <f>IF(COUNTA($A83:$S83)=0,"",IF($A83="","Customer, ","")&amp;IF($B83="","Service site, ","")&amp;IF($C83="","Primary contact, ","")&amp;IF(AND($D83="",$E83=""),"Phone or email, ","")&amp;IF($F83="","Pest concern, ","")&amp;IF($G83="","Service, ","")&amp;IF($H83="","Start date, ","")&amp;IF($I83&lt;&gt;"Complete","Signed terms, ","")&amp;IF($J83&lt;&gt;"Complete","Property data, ","")&amp;IF($K83&lt;&gt;"Complete","Contact check, ","")&amp;IF($L83&lt;&gt;"Complete","Access, ","")&amp;IF($M83&lt;&gt;"Complete","Billing setup, ","")&amp;IF($N83="","First service date, ",IF(IFERROR($N83&lt;TODAY(),TRUE),"Date check, ",""))&amp;IF($O83="","Technician, ","")&amp;IF($P83="","Route, ","")&amp;IF($Q83="","Estimated hours, ","")&amp;IF($R83="","Setup amount, ","")&amp;IF($S83="","Responsibility, ",""))</f>
        <v/>
      </c>
      <c r="U83" s="17">
        <f>IF(COUNTA($A83:$S83)=0,"",IF(OR(COUNTIF($I83:$M83,"Needs Review")&gt;0,IFERROR(AND($N83&lt;&gt;"",$N83&lt;TODAY()),TRUE)),"Needs Review",IF(AND($A83&lt;&gt;"",$B83&lt;&gt;"",$C83&lt;&gt;"",OR($D83&lt;&gt;"",$E83&lt;&gt;""),$F83&lt;&gt;"",$G83&lt;&gt;"",$H83&lt;&gt;"",COUNTIF($I83:$M83,"Complete")=5,$N83&lt;&gt;"",$O83&lt;&gt;"",$P83&lt;&gt;"",$Q83&lt;&gt;"",$R83&lt;&gt;"",$S83&lt;&gt;""),"Ready","In Progress")))</f>
        <v/>
      </c>
    </row>
    <row r="84" ht="30" customHeight="1">
      <c r="A84" s="13" t="n"/>
      <c r="B84" s="13" t="n"/>
      <c r="C84" s="13" t="n"/>
      <c r="D84" s="13" t="n"/>
      <c r="E84" s="13" t="n"/>
      <c r="F84" s="13" t="n"/>
      <c r="G84" s="13" t="n"/>
      <c r="H84" s="14" t="n"/>
      <c r="I84" s="13" t="n"/>
      <c r="J84" s="13" t="n"/>
      <c r="K84" s="13" t="n"/>
      <c r="L84" s="13" t="n"/>
      <c r="M84" s="13" t="n"/>
      <c r="N84" s="14" t="n"/>
      <c r="O84" s="13" t="n"/>
      <c r="P84" s="13" t="n"/>
      <c r="Q84" s="28" t="n"/>
      <c r="R84" s="29" t="n"/>
      <c r="S84" s="13" t="n"/>
      <c r="T84" s="4">
        <f>IF(COUNTA($A84:$S84)=0,"",IF($A84="","Customer, ","")&amp;IF($B84="","Service site, ","")&amp;IF($C84="","Primary contact, ","")&amp;IF(AND($D84="",$E84=""),"Phone or email, ","")&amp;IF($F84="","Pest concern, ","")&amp;IF($G84="","Service, ","")&amp;IF($H84="","Start date, ","")&amp;IF($I84&lt;&gt;"Complete","Signed terms, ","")&amp;IF($J84&lt;&gt;"Complete","Property data, ","")&amp;IF($K84&lt;&gt;"Complete","Contact check, ","")&amp;IF($L84&lt;&gt;"Complete","Access, ","")&amp;IF($M84&lt;&gt;"Complete","Billing setup, ","")&amp;IF($N84="","First service date, ",IF(IFERROR($N84&lt;TODAY(),TRUE),"Date check, ",""))&amp;IF($O84="","Technician, ","")&amp;IF($P84="","Route, ","")&amp;IF($Q84="","Estimated hours, ","")&amp;IF($R84="","Setup amount, ","")&amp;IF($S84="","Responsibility, ",""))</f>
        <v/>
      </c>
      <c r="U84" s="18">
        <f>IF(COUNTA($A84:$S84)=0,"",IF(OR(COUNTIF($I84:$M84,"Needs Review")&gt;0,IFERROR(AND($N84&lt;&gt;"",$N84&lt;TODAY()),TRUE)),"Needs Review",IF(AND($A84&lt;&gt;"",$B84&lt;&gt;"",$C84&lt;&gt;"",OR($D84&lt;&gt;"",$E84&lt;&gt;""),$F84&lt;&gt;"",$G84&lt;&gt;"",$H84&lt;&gt;"",COUNTIF($I84:$M84,"Complete")=5,$N84&lt;&gt;"",$O84&lt;&gt;"",$P84&lt;&gt;"",$Q84&lt;&gt;"",$R84&lt;&gt;"",$S84&lt;&gt;""),"Ready","In Progress")))</f>
        <v/>
      </c>
    </row>
    <row r="85" ht="30" customHeight="1">
      <c r="A85" s="13" t="n"/>
      <c r="B85" s="13" t="n"/>
      <c r="C85" s="13" t="n"/>
      <c r="D85" s="13" t="n"/>
      <c r="E85" s="13" t="n"/>
      <c r="F85" s="13" t="n"/>
      <c r="G85" s="13" t="n"/>
      <c r="H85" s="14" t="n"/>
      <c r="I85" s="13" t="n"/>
      <c r="J85" s="13" t="n"/>
      <c r="K85" s="13" t="n"/>
      <c r="L85" s="13" t="n"/>
      <c r="M85" s="13" t="n"/>
      <c r="N85" s="14" t="n"/>
      <c r="O85" s="13" t="n"/>
      <c r="P85" s="13" t="n"/>
      <c r="Q85" s="28" t="n"/>
      <c r="R85" s="29" t="n"/>
      <c r="S85" s="13" t="n"/>
      <c r="T85" s="6">
        <f>IF(COUNTA($A85:$S85)=0,"",IF($A85="","Customer, ","")&amp;IF($B85="","Service site, ","")&amp;IF($C85="","Primary contact, ","")&amp;IF(AND($D85="",$E85=""),"Phone or email, ","")&amp;IF($F85="","Pest concern, ","")&amp;IF($G85="","Service, ","")&amp;IF($H85="","Start date, ","")&amp;IF($I85&lt;&gt;"Complete","Signed terms, ","")&amp;IF($J85&lt;&gt;"Complete","Property data, ","")&amp;IF($K85&lt;&gt;"Complete","Contact check, ","")&amp;IF($L85&lt;&gt;"Complete","Access, ","")&amp;IF($M85&lt;&gt;"Complete","Billing setup, ","")&amp;IF($N85="","First service date, ",IF(IFERROR($N85&lt;TODAY(),TRUE),"Date check, ",""))&amp;IF($O85="","Technician, ","")&amp;IF($P85="","Route, ","")&amp;IF($Q85="","Estimated hours, ","")&amp;IF($R85="","Setup amount, ","")&amp;IF($S85="","Responsibility, ",""))</f>
        <v/>
      </c>
      <c r="U85" s="17">
        <f>IF(COUNTA($A85:$S85)=0,"",IF(OR(COUNTIF($I85:$M85,"Needs Review")&gt;0,IFERROR(AND($N85&lt;&gt;"",$N85&lt;TODAY()),TRUE)),"Needs Review",IF(AND($A85&lt;&gt;"",$B85&lt;&gt;"",$C85&lt;&gt;"",OR($D85&lt;&gt;"",$E85&lt;&gt;""),$F85&lt;&gt;"",$G85&lt;&gt;"",$H85&lt;&gt;"",COUNTIF($I85:$M85,"Complete")=5,$N85&lt;&gt;"",$O85&lt;&gt;"",$P85&lt;&gt;"",$Q85&lt;&gt;"",$R85&lt;&gt;"",$S85&lt;&gt;""),"Ready","In Progress")))</f>
        <v/>
      </c>
    </row>
    <row r="86" ht="30" customHeight="1">
      <c r="A86" s="13" t="n"/>
      <c r="B86" s="13" t="n"/>
      <c r="C86" s="13" t="n"/>
      <c r="D86" s="13" t="n"/>
      <c r="E86" s="13" t="n"/>
      <c r="F86" s="13" t="n"/>
      <c r="G86" s="13" t="n"/>
      <c r="H86" s="14" t="n"/>
      <c r="I86" s="13" t="n"/>
      <c r="J86" s="13" t="n"/>
      <c r="K86" s="13" t="n"/>
      <c r="L86" s="13" t="n"/>
      <c r="M86" s="13" t="n"/>
      <c r="N86" s="14" t="n"/>
      <c r="O86" s="13" t="n"/>
      <c r="P86" s="13" t="n"/>
      <c r="Q86" s="28" t="n"/>
      <c r="R86" s="29" t="n"/>
      <c r="S86" s="13" t="n"/>
      <c r="T86" s="4">
        <f>IF(COUNTA($A86:$S86)=0,"",IF($A86="","Customer, ","")&amp;IF($B86="","Service site, ","")&amp;IF($C86="","Primary contact, ","")&amp;IF(AND($D86="",$E86=""),"Phone or email, ","")&amp;IF($F86="","Pest concern, ","")&amp;IF($G86="","Service, ","")&amp;IF($H86="","Start date, ","")&amp;IF($I86&lt;&gt;"Complete","Signed terms, ","")&amp;IF($J86&lt;&gt;"Complete","Property data, ","")&amp;IF($K86&lt;&gt;"Complete","Contact check, ","")&amp;IF($L86&lt;&gt;"Complete","Access, ","")&amp;IF($M86&lt;&gt;"Complete","Billing setup, ","")&amp;IF($N86="","First service date, ",IF(IFERROR($N86&lt;TODAY(),TRUE),"Date check, ",""))&amp;IF($O86="","Technician, ","")&amp;IF($P86="","Route, ","")&amp;IF($Q86="","Estimated hours, ","")&amp;IF($R86="","Setup amount, ","")&amp;IF($S86="","Responsibility, ",""))</f>
        <v/>
      </c>
      <c r="U86" s="18">
        <f>IF(COUNTA($A86:$S86)=0,"",IF(OR(COUNTIF($I86:$M86,"Needs Review")&gt;0,IFERROR(AND($N86&lt;&gt;"",$N86&lt;TODAY()),TRUE)),"Needs Review",IF(AND($A86&lt;&gt;"",$B86&lt;&gt;"",$C86&lt;&gt;"",OR($D86&lt;&gt;"",$E86&lt;&gt;""),$F86&lt;&gt;"",$G86&lt;&gt;"",$H86&lt;&gt;"",COUNTIF($I86:$M86,"Complete")=5,$N86&lt;&gt;"",$O86&lt;&gt;"",$P86&lt;&gt;"",$Q86&lt;&gt;"",$R86&lt;&gt;"",$S86&lt;&gt;""),"Ready","In Progress")))</f>
        <v/>
      </c>
    </row>
    <row r="87" ht="30" customHeight="1">
      <c r="A87" s="13" t="n"/>
      <c r="B87" s="13" t="n"/>
      <c r="C87" s="13" t="n"/>
      <c r="D87" s="13" t="n"/>
      <c r="E87" s="13" t="n"/>
      <c r="F87" s="13" t="n"/>
      <c r="G87" s="13" t="n"/>
      <c r="H87" s="14" t="n"/>
      <c r="I87" s="13" t="n"/>
      <c r="J87" s="13" t="n"/>
      <c r="K87" s="13" t="n"/>
      <c r="L87" s="13" t="n"/>
      <c r="M87" s="13" t="n"/>
      <c r="N87" s="14" t="n"/>
      <c r="O87" s="13" t="n"/>
      <c r="P87" s="13" t="n"/>
      <c r="Q87" s="28" t="n"/>
      <c r="R87" s="29" t="n"/>
      <c r="S87" s="13" t="n"/>
      <c r="T87" s="6">
        <f>IF(COUNTA($A87:$S87)=0,"",IF($A87="","Customer, ","")&amp;IF($B87="","Service site, ","")&amp;IF($C87="","Primary contact, ","")&amp;IF(AND($D87="",$E87=""),"Phone or email, ","")&amp;IF($F87="","Pest concern, ","")&amp;IF($G87="","Service, ","")&amp;IF($H87="","Start date, ","")&amp;IF($I87&lt;&gt;"Complete","Signed terms, ","")&amp;IF($J87&lt;&gt;"Complete","Property data, ","")&amp;IF($K87&lt;&gt;"Complete","Contact check, ","")&amp;IF($L87&lt;&gt;"Complete","Access, ","")&amp;IF($M87&lt;&gt;"Complete","Billing setup, ","")&amp;IF($N87="","First service date, ",IF(IFERROR($N87&lt;TODAY(),TRUE),"Date check, ",""))&amp;IF($O87="","Technician, ","")&amp;IF($P87="","Route, ","")&amp;IF($Q87="","Estimated hours, ","")&amp;IF($R87="","Setup amount, ","")&amp;IF($S87="","Responsibility, ",""))</f>
        <v/>
      </c>
      <c r="U87" s="17">
        <f>IF(COUNTA($A87:$S87)=0,"",IF(OR(COUNTIF($I87:$M87,"Needs Review")&gt;0,IFERROR(AND($N87&lt;&gt;"",$N87&lt;TODAY()),TRUE)),"Needs Review",IF(AND($A87&lt;&gt;"",$B87&lt;&gt;"",$C87&lt;&gt;"",OR($D87&lt;&gt;"",$E87&lt;&gt;""),$F87&lt;&gt;"",$G87&lt;&gt;"",$H87&lt;&gt;"",COUNTIF($I87:$M87,"Complete")=5,$N87&lt;&gt;"",$O87&lt;&gt;"",$P87&lt;&gt;"",$Q87&lt;&gt;"",$R87&lt;&gt;"",$S87&lt;&gt;""),"Ready","In Progress")))</f>
        <v/>
      </c>
    </row>
    <row r="88" ht="30" customHeight="1">
      <c r="A88" s="13" t="n"/>
      <c r="B88" s="13" t="n"/>
      <c r="C88" s="13" t="n"/>
      <c r="D88" s="13" t="n"/>
      <c r="E88" s="13" t="n"/>
      <c r="F88" s="13" t="n"/>
      <c r="G88" s="13" t="n"/>
      <c r="H88" s="14" t="n"/>
      <c r="I88" s="13" t="n"/>
      <c r="J88" s="13" t="n"/>
      <c r="K88" s="13" t="n"/>
      <c r="L88" s="13" t="n"/>
      <c r="M88" s="13" t="n"/>
      <c r="N88" s="14" t="n"/>
      <c r="O88" s="13" t="n"/>
      <c r="P88" s="13" t="n"/>
      <c r="Q88" s="28" t="n"/>
      <c r="R88" s="29" t="n"/>
      <c r="S88" s="13" t="n"/>
      <c r="T88" s="4">
        <f>IF(COUNTA($A88:$S88)=0,"",IF($A88="","Customer, ","")&amp;IF($B88="","Service site, ","")&amp;IF($C88="","Primary contact, ","")&amp;IF(AND($D88="",$E88=""),"Phone or email, ","")&amp;IF($F88="","Pest concern, ","")&amp;IF($G88="","Service, ","")&amp;IF($H88="","Start date, ","")&amp;IF($I88&lt;&gt;"Complete","Signed terms, ","")&amp;IF($J88&lt;&gt;"Complete","Property data, ","")&amp;IF($K88&lt;&gt;"Complete","Contact check, ","")&amp;IF($L88&lt;&gt;"Complete","Access, ","")&amp;IF($M88&lt;&gt;"Complete","Billing setup, ","")&amp;IF($N88="","First service date, ",IF(IFERROR($N88&lt;TODAY(),TRUE),"Date check, ",""))&amp;IF($O88="","Technician, ","")&amp;IF($P88="","Route, ","")&amp;IF($Q88="","Estimated hours, ","")&amp;IF($R88="","Setup amount, ","")&amp;IF($S88="","Responsibility, ",""))</f>
        <v/>
      </c>
      <c r="U88" s="18">
        <f>IF(COUNTA($A88:$S88)=0,"",IF(OR(COUNTIF($I88:$M88,"Needs Review")&gt;0,IFERROR(AND($N88&lt;&gt;"",$N88&lt;TODAY()),TRUE)),"Needs Review",IF(AND($A88&lt;&gt;"",$B88&lt;&gt;"",$C88&lt;&gt;"",OR($D88&lt;&gt;"",$E88&lt;&gt;""),$F88&lt;&gt;"",$G88&lt;&gt;"",$H88&lt;&gt;"",COUNTIF($I88:$M88,"Complete")=5,$N88&lt;&gt;"",$O88&lt;&gt;"",$P88&lt;&gt;"",$Q88&lt;&gt;"",$R88&lt;&gt;"",$S88&lt;&gt;""),"Ready","In Progress")))</f>
        <v/>
      </c>
    </row>
    <row r="89" ht="30" customHeight="1">
      <c r="A89" s="13" t="n"/>
      <c r="B89" s="13" t="n"/>
      <c r="C89" s="13" t="n"/>
      <c r="D89" s="13" t="n"/>
      <c r="E89" s="13" t="n"/>
      <c r="F89" s="13" t="n"/>
      <c r="G89" s="13" t="n"/>
      <c r="H89" s="14" t="n"/>
      <c r="I89" s="13" t="n"/>
      <c r="J89" s="13" t="n"/>
      <c r="K89" s="13" t="n"/>
      <c r="L89" s="13" t="n"/>
      <c r="M89" s="13" t="n"/>
      <c r="N89" s="14" t="n"/>
      <c r="O89" s="13" t="n"/>
      <c r="P89" s="13" t="n"/>
      <c r="Q89" s="28" t="n"/>
      <c r="R89" s="29" t="n"/>
      <c r="S89" s="13" t="n"/>
      <c r="T89" s="6">
        <f>IF(COUNTA($A89:$S89)=0,"",IF($A89="","Customer, ","")&amp;IF($B89="","Service site, ","")&amp;IF($C89="","Primary contact, ","")&amp;IF(AND($D89="",$E89=""),"Phone or email, ","")&amp;IF($F89="","Pest concern, ","")&amp;IF($G89="","Service, ","")&amp;IF($H89="","Start date, ","")&amp;IF($I89&lt;&gt;"Complete","Signed terms, ","")&amp;IF($J89&lt;&gt;"Complete","Property data, ","")&amp;IF($K89&lt;&gt;"Complete","Contact check, ","")&amp;IF($L89&lt;&gt;"Complete","Access, ","")&amp;IF($M89&lt;&gt;"Complete","Billing setup, ","")&amp;IF($N89="","First service date, ",IF(IFERROR($N89&lt;TODAY(),TRUE),"Date check, ",""))&amp;IF($O89="","Technician, ","")&amp;IF($P89="","Route, ","")&amp;IF($Q89="","Estimated hours, ","")&amp;IF($R89="","Setup amount, ","")&amp;IF($S89="","Responsibility, ",""))</f>
        <v/>
      </c>
      <c r="U89" s="17">
        <f>IF(COUNTA($A89:$S89)=0,"",IF(OR(COUNTIF($I89:$M89,"Needs Review")&gt;0,IFERROR(AND($N89&lt;&gt;"",$N89&lt;TODAY()),TRUE)),"Needs Review",IF(AND($A89&lt;&gt;"",$B89&lt;&gt;"",$C89&lt;&gt;"",OR($D89&lt;&gt;"",$E89&lt;&gt;""),$F89&lt;&gt;"",$G89&lt;&gt;"",$H89&lt;&gt;"",COUNTIF($I89:$M89,"Complete")=5,$N89&lt;&gt;"",$O89&lt;&gt;"",$P89&lt;&gt;"",$Q89&lt;&gt;"",$R89&lt;&gt;"",$S89&lt;&gt;""),"Ready","In Progress")))</f>
        <v/>
      </c>
    </row>
    <row r="90" ht="30" customHeight="1">
      <c r="A90" s="13" t="n"/>
      <c r="B90" s="13" t="n"/>
      <c r="C90" s="13" t="n"/>
      <c r="D90" s="13" t="n"/>
      <c r="E90" s="13" t="n"/>
      <c r="F90" s="13" t="n"/>
      <c r="G90" s="13" t="n"/>
      <c r="H90" s="14" t="n"/>
      <c r="I90" s="13" t="n"/>
      <c r="J90" s="13" t="n"/>
      <c r="K90" s="13" t="n"/>
      <c r="L90" s="13" t="n"/>
      <c r="M90" s="13" t="n"/>
      <c r="N90" s="14" t="n"/>
      <c r="O90" s="13" t="n"/>
      <c r="P90" s="13" t="n"/>
      <c r="Q90" s="28" t="n"/>
      <c r="R90" s="29" t="n"/>
      <c r="S90" s="13" t="n"/>
      <c r="T90" s="4">
        <f>IF(COUNTA($A90:$S90)=0,"",IF($A90="","Customer, ","")&amp;IF($B90="","Service site, ","")&amp;IF($C90="","Primary contact, ","")&amp;IF(AND($D90="",$E90=""),"Phone or email, ","")&amp;IF($F90="","Pest concern, ","")&amp;IF($G90="","Service, ","")&amp;IF($H90="","Start date, ","")&amp;IF($I90&lt;&gt;"Complete","Signed terms, ","")&amp;IF($J90&lt;&gt;"Complete","Property data, ","")&amp;IF($K90&lt;&gt;"Complete","Contact check, ","")&amp;IF($L90&lt;&gt;"Complete","Access, ","")&amp;IF($M90&lt;&gt;"Complete","Billing setup, ","")&amp;IF($N90="","First service date, ",IF(IFERROR($N90&lt;TODAY(),TRUE),"Date check, ",""))&amp;IF($O90="","Technician, ","")&amp;IF($P90="","Route, ","")&amp;IF($Q90="","Estimated hours, ","")&amp;IF($R90="","Setup amount, ","")&amp;IF($S90="","Responsibility, ",""))</f>
        <v/>
      </c>
      <c r="U90" s="18">
        <f>IF(COUNTA($A90:$S90)=0,"",IF(OR(COUNTIF($I90:$M90,"Needs Review")&gt;0,IFERROR(AND($N90&lt;&gt;"",$N90&lt;TODAY()),TRUE)),"Needs Review",IF(AND($A90&lt;&gt;"",$B90&lt;&gt;"",$C90&lt;&gt;"",OR($D90&lt;&gt;"",$E90&lt;&gt;""),$F90&lt;&gt;"",$G90&lt;&gt;"",$H90&lt;&gt;"",COUNTIF($I90:$M90,"Complete")=5,$N90&lt;&gt;"",$O90&lt;&gt;"",$P90&lt;&gt;"",$Q90&lt;&gt;"",$R90&lt;&gt;"",$S90&lt;&gt;""),"Ready","In Progress")))</f>
        <v/>
      </c>
    </row>
    <row r="91" ht="30" customHeight="1">
      <c r="A91" s="13" t="n"/>
      <c r="B91" s="13" t="n"/>
      <c r="C91" s="13" t="n"/>
      <c r="D91" s="13" t="n"/>
      <c r="E91" s="13" t="n"/>
      <c r="F91" s="13" t="n"/>
      <c r="G91" s="13" t="n"/>
      <c r="H91" s="14" t="n"/>
      <c r="I91" s="13" t="n"/>
      <c r="J91" s="13" t="n"/>
      <c r="K91" s="13" t="n"/>
      <c r="L91" s="13" t="n"/>
      <c r="M91" s="13" t="n"/>
      <c r="N91" s="14" t="n"/>
      <c r="O91" s="13" t="n"/>
      <c r="P91" s="13" t="n"/>
      <c r="Q91" s="28" t="n"/>
      <c r="R91" s="29" t="n"/>
      <c r="S91" s="13" t="n"/>
      <c r="T91" s="6">
        <f>IF(COUNTA($A91:$S91)=0,"",IF($A91="","Customer, ","")&amp;IF($B91="","Service site, ","")&amp;IF($C91="","Primary contact, ","")&amp;IF(AND($D91="",$E91=""),"Phone or email, ","")&amp;IF($F91="","Pest concern, ","")&amp;IF($G91="","Service, ","")&amp;IF($H91="","Start date, ","")&amp;IF($I91&lt;&gt;"Complete","Signed terms, ","")&amp;IF($J91&lt;&gt;"Complete","Property data, ","")&amp;IF($K91&lt;&gt;"Complete","Contact check, ","")&amp;IF($L91&lt;&gt;"Complete","Access, ","")&amp;IF($M91&lt;&gt;"Complete","Billing setup, ","")&amp;IF($N91="","First service date, ",IF(IFERROR($N91&lt;TODAY(),TRUE),"Date check, ",""))&amp;IF($O91="","Technician, ","")&amp;IF($P91="","Route, ","")&amp;IF($Q91="","Estimated hours, ","")&amp;IF($R91="","Setup amount, ","")&amp;IF($S91="","Responsibility, ",""))</f>
        <v/>
      </c>
      <c r="U91" s="17">
        <f>IF(COUNTA($A91:$S91)=0,"",IF(OR(COUNTIF($I91:$M91,"Needs Review")&gt;0,IFERROR(AND($N91&lt;&gt;"",$N91&lt;TODAY()),TRUE)),"Needs Review",IF(AND($A91&lt;&gt;"",$B91&lt;&gt;"",$C91&lt;&gt;"",OR($D91&lt;&gt;"",$E91&lt;&gt;""),$F91&lt;&gt;"",$G91&lt;&gt;"",$H91&lt;&gt;"",COUNTIF($I91:$M91,"Complete")=5,$N91&lt;&gt;"",$O91&lt;&gt;"",$P91&lt;&gt;"",$Q91&lt;&gt;"",$R91&lt;&gt;"",$S91&lt;&gt;""),"Ready","In Progress")))</f>
        <v/>
      </c>
    </row>
    <row r="92" ht="30" customHeight="1">
      <c r="A92" s="13" t="n"/>
      <c r="B92" s="13" t="n"/>
      <c r="C92" s="13" t="n"/>
      <c r="D92" s="13" t="n"/>
      <c r="E92" s="13" t="n"/>
      <c r="F92" s="13" t="n"/>
      <c r="G92" s="13" t="n"/>
      <c r="H92" s="14" t="n"/>
      <c r="I92" s="13" t="n"/>
      <c r="J92" s="13" t="n"/>
      <c r="K92" s="13" t="n"/>
      <c r="L92" s="13" t="n"/>
      <c r="M92" s="13" t="n"/>
      <c r="N92" s="14" t="n"/>
      <c r="O92" s="13" t="n"/>
      <c r="P92" s="13" t="n"/>
      <c r="Q92" s="28" t="n"/>
      <c r="R92" s="29" t="n"/>
      <c r="S92" s="13" t="n"/>
      <c r="T92" s="4">
        <f>IF(COUNTA($A92:$S92)=0,"",IF($A92="","Customer, ","")&amp;IF($B92="","Service site, ","")&amp;IF($C92="","Primary contact, ","")&amp;IF(AND($D92="",$E92=""),"Phone or email, ","")&amp;IF($F92="","Pest concern, ","")&amp;IF($G92="","Service, ","")&amp;IF($H92="","Start date, ","")&amp;IF($I92&lt;&gt;"Complete","Signed terms, ","")&amp;IF($J92&lt;&gt;"Complete","Property data, ","")&amp;IF($K92&lt;&gt;"Complete","Contact check, ","")&amp;IF($L92&lt;&gt;"Complete","Access, ","")&amp;IF($M92&lt;&gt;"Complete","Billing setup, ","")&amp;IF($N92="","First service date, ",IF(IFERROR($N92&lt;TODAY(),TRUE),"Date check, ",""))&amp;IF($O92="","Technician, ","")&amp;IF($P92="","Route, ","")&amp;IF($Q92="","Estimated hours, ","")&amp;IF($R92="","Setup amount, ","")&amp;IF($S92="","Responsibility, ",""))</f>
        <v/>
      </c>
      <c r="U92" s="18">
        <f>IF(COUNTA($A92:$S92)=0,"",IF(OR(COUNTIF($I92:$M92,"Needs Review")&gt;0,IFERROR(AND($N92&lt;&gt;"",$N92&lt;TODAY()),TRUE)),"Needs Review",IF(AND($A92&lt;&gt;"",$B92&lt;&gt;"",$C92&lt;&gt;"",OR($D92&lt;&gt;"",$E92&lt;&gt;""),$F92&lt;&gt;"",$G92&lt;&gt;"",$H92&lt;&gt;"",COUNTIF($I92:$M92,"Complete")=5,$N92&lt;&gt;"",$O92&lt;&gt;"",$P92&lt;&gt;"",$Q92&lt;&gt;"",$R92&lt;&gt;"",$S92&lt;&gt;""),"Ready","In Progress")))</f>
        <v/>
      </c>
    </row>
    <row r="93" ht="30" customHeight="1">
      <c r="A93" s="13" t="n"/>
      <c r="B93" s="13" t="n"/>
      <c r="C93" s="13" t="n"/>
      <c r="D93" s="13" t="n"/>
      <c r="E93" s="13" t="n"/>
      <c r="F93" s="13" t="n"/>
      <c r="G93" s="13" t="n"/>
      <c r="H93" s="14" t="n"/>
      <c r="I93" s="13" t="n"/>
      <c r="J93" s="13" t="n"/>
      <c r="K93" s="13" t="n"/>
      <c r="L93" s="13" t="n"/>
      <c r="M93" s="13" t="n"/>
      <c r="N93" s="14" t="n"/>
      <c r="O93" s="13" t="n"/>
      <c r="P93" s="13" t="n"/>
      <c r="Q93" s="28" t="n"/>
      <c r="R93" s="29" t="n"/>
      <c r="S93" s="13" t="n"/>
      <c r="T93" s="6">
        <f>IF(COUNTA($A93:$S93)=0,"",IF($A93="","Customer, ","")&amp;IF($B93="","Service site, ","")&amp;IF($C93="","Primary contact, ","")&amp;IF(AND($D93="",$E93=""),"Phone or email, ","")&amp;IF($F93="","Pest concern, ","")&amp;IF($G93="","Service, ","")&amp;IF($H93="","Start date, ","")&amp;IF($I93&lt;&gt;"Complete","Signed terms, ","")&amp;IF($J93&lt;&gt;"Complete","Property data, ","")&amp;IF($K93&lt;&gt;"Complete","Contact check, ","")&amp;IF($L93&lt;&gt;"Complete","Access, ","")&amp;IF($M93&lt;&gt;"Complete","Billing setup, ","")&amp;IF($N93="","First service date, ",IF(IFERROR($N93&lt;TODAY(),TRUE),"Date check, ",""))&amp;IF($O93="","Technician, ","")&amp;IF($P93="","Route, ","")&amp;IF($Q93="","Estimated hours, ","")&amp;IF($R93="","Setup amount, ","")&amp;IF($S93="","Responsibility, ",""))</f>
        <v/>
      </c>
      <c r="U93" s="17">
        <f>IF(COUNTA($A93:$S93)=0,"",IF(OR(COUNTIF($I93:$M93,"Needs Review")&gt;0,IFERROR(AND($N93&lt;&gt;"",$N93&lt;TODAY()),TRUE)),"Needs Review",IF(AND($A93&lt;&gt;"",$B93&lt;&gt;"",$C93&lt;&gt;"",OR($D93&lt;&gt;"",$E93&lt;&gt;""),$F93&lt;&gt;"",$G93&lt;&gt;"",$H93&lt;&gt;"",COUNTIF($I93:$M93,"Complete")=5,$N93&lt;&gt;"",$O93&lt;&gt;"",$P93&lt;&gt;"",$Q93&lt;&gt;"",$R93&lt;&gt;"",$S93&lt;&gt;""),"Ready","In Progress")))</f>
        <v/>
      </c>
    </row>
    <row r="94" ht="30" customHeight="1">
      <c r="A94" s="13" t="n"/>
      <c r="B94" s="13" t="n"/>
      <c r="C94" s="13" t="n"/>
      <c r="D94" s="13" t="n"/>
      <c r="E94" s="13" t="n"/>
      <c r="F94" s="13" t="n"/>
      <c r="G94" s="13" t="n"/>
      <c r="H94" s="14" t="n"/>
      <c r="I94" s="13" t="n"/>
      <c r="J94" s="13" t="n"/>
      <c r="K94" s="13" t="n"/>
      <c r="L94" s="13" t="n"/>
      <c r="M94" s="13" t="n"/>
      <c r="N94" s="14" t="n"/>
      <c r="O94" s="13" t="n"/>
      <c r="P94" s="13" t="n"/>
      <c r="Q94" s="28" t="n"/>
      <c r="R94" s="29" t="n"/>
      <c r="S94" s="13" t="n"/>
      <c r="T94" s="4">
        <f>IF(COUNTA($A94:$S94)=0,"",IF($A94="","Customer, ","")&amp;IF($B94="","Service site, ","")&amp;IF($C94="","Primary contact, ","")&amp;IF(AND($D94="",$E94=""),"Phone or email, ","")&amp;IF($F94="","Pest concern, ","")&amp;IF($G94="","Service, ","")&amp;IF($H94="","Start date, ","")&amp;IF($I94&lt;&gt;"Complete","Signed terms, ","")&amp;IF($J94&lt;&gt;"Complete","Property data, ","")&amp;IF($K94&lt;&gt;"Complete","Contact check, ","")&amp;IF($L94&lt;&gt;"Complete","Access, ","")&amp;IF($M94&lt;&gt;"Complete","Billing setup, ","")&amp;IF($N94="","First service date, ",IF(IFERROR($N94&lt;TODAY(),TRUE),"Date check, ",""))&amp;IF($O94="","Technician, ","")&amp;IF($P94="","Route, ","")&amp;IF($Q94="","Estimated hours, ","")&amp;IF($R94="","Setup amount, ","")&amp;IF($S94="","Responsibility, ",""))</f>
        <v/>
      </c>
      <c r="U94" s="18">
        <f>IF(COUNTA($A94:$S94)=0,"",IF(OR(COUNTIF($I94:$M94,"Needs Review")&gt;0,IFERROR(AND($N94&lt;&gt;"",$N94&lt;TODAY()),TRUE)),"Needs Review",IF(AND($A94&lt;&gt;"",$B94&lt;&gt;"",$C94&lt;&gt;"",OR($D94&lt;&gt;"",$E94&lt;&gt;""),$F94&lt;&gt;"",$G94&lt;&gt;"",$H94&lt;&gt;"",COUNTIF($I94:$M94,"Complete")=5,$N94&lt;&gt;"",$O94&lt;&gt;"",$P94&lt;&gt;"",$Q94&lt;&gt;"",$R94&lt;&gt;"",$S94&lt;&gt;""),"Ready","In Progress")))</f>
        <v/>
      </c>
    </row>
    <row r="95" ht="30" customHeight="1">
      <c r="A95" s="13" t="n"/>
      <c r="B95" s="13" t="n"/>
      <c r="C95" s="13" t="n"/>
      <c r="D95" s="13" t="n"/>
      <c r="E95" s="13" t="n"/>
      <c r="F95" s="13" t="n"/>
      <c r="G95" s="13" t="n"/>
      <c r="H95" s="14" t="n"/>
      <c r="I95" s="13" t="n"/>
      <c r="J95" s="13" t="n"/>
      <c r="K95" s="13" t="n"/>
      <c r="L95" s="13" t="n"/>
      <c r="M95" s="13" t="n"/>
      <c r="N95" s="14" t="n"/>
      <c r="O95" s="13" t="n"/>
      <c r="P95" s="13" t="n"/>
      <c r="Q95" s="28" t="n"/>
      <c r="R95" s="29" t="n"/>
      <c r="S95" s="13" t="n"/>
      <c r="T95" s="6">
        <f>IF(COUNTA($A95:$S95)=0,"",IF($A95="","Customer, ","")&amp;IF($B95="","Service site, ","")&amp;IF($C95="","Primary contact, ","")&amp;IF(AND($D95="",$E95=""),"Phone or email, ","")&amp;IF($F95="","Pest concern, ","")&amp;IF($G95="","Service, ","")&amp;IF($H95="","Start date, ","")&amp;IF($I95&lt;&gt;"Complete","Signed terms, ","")&amp;IF($J95&lt;&gt;"Complete","Property data, ","")&amp;IF($K95&lt;&gt;"Complete","Contact check, ","")&amp;IF($L95&lt;&gt;"Complete","Access, ","")&amp;IF($M95&lt;&gt;"Complete","Billing setup, ","")&amp;IF($N95="","First service date, ",IF(IFERROR($N95&lt;TODAY(),TRUE),"Date check, ",""))&amp;IF($O95="","Technician, ","")&amp;IF($P95="","Route, ","")&amp;IF($Q95="","Estimated hours, ","")&amp;IF($R95="","Setup amount, ","")&amp;IF($S95="","Responsibility, ",""))</f>
        <v/>
      </c>
      <c r="U95" s="17">
        <f>IF(COUNTA($A95:$S95)=0,"",IF(OR(COUNTIF($I95:$M95,"Needs Review")&gt;0,IFERROR(AND($N95&lt;&gt;"",$N95&lt;TODAY()),TRUE)),"Needs Review",IF(AND($A95&lt;&gt;"",$B95&lt;&gt;"",$C95&lt;&gt;"",OR($D95&lt;&gt;"",$E95&lt;&gt;""),$F95&lt;&gt;"",$G95&lt;&gt;"",$H95&lt;&gt;"",COUNTIF($I95:$M95,"Complete")=5,$N95&lt;&gt;"",$O95&lt;&gt;"",$P95&lt;&gt;"",$Q95&lt;&gt;"",$R95&lt;&gt;"",$S95&lt;&gt;""),"Ready","In Progress")))</f>
        <v/>
      </c>
    </row>
    <row r="96" ht="30" customHeight="1">
      <c r="A96" s="13" t="n"/>
      <c r="B96" s="13" t="n"/>
      <c r="C96" s="13" t="n"/>
      <c r="D96" s="13" t="n"/>
      <c r="E96" s="13" t="n"/>
      <c r="F96" s="13" t="n"/>
      <c r="G96" s="13" t="n"/>
      <c r="H96" s="14" t="n"/>
      <c r="I96" s="13" t="n"/>
      <c r="J96" s="13" t="n"/>
      <c r="K96" s="13" t="n"/>
      <c r="L96" s="13" t="n"/>
      <c r="M96" s="13" t="n"/>
      <c r="N96" s="14" t="n"/>
      <c r="O96" s="13" t="n"/>
      <c r="P96" s="13" t="n"/>
      <c r="Q96" s="28" t="n"/>
      <c r="R96" s="29" t="n"/>
      <c r="S96" s="13" t="n"/>
      <c r="T96" s="4">
        <f>IF(COUNTA($A96:$S96)=0,"",IF($A96="","Customer, ","")&amp;IF($B96="","Service site, ","")&amp;IF($C96="","Primary contact, ","")&amp;IF(AND($D96="",$E96=""),"Phone or email, ","")&amp;IF($F96="","Pest concern, ","")&amp;IF($G96="","Service, ","")&amp;IF($H96="","Start date, ","")&amp;IF($I96&lt;&gt;"Complete","Signed terms, ","")&amp;IF($J96&lt;&gt;"Complete","Property data, ","")&amp;IF($K96&lt;&gt;"Complete","Contact check, ","")&amp;IF($L96&lt;&gt;"Complete","Access, ","")&amp;IF($M96&lt;&gt;"Complete","Billing setup, ","")&amp;IF($N96="","First service date, ",IF(IFERROR($N96&lt;TODAY(),TRUE),"Date check, ",""))&amp;IF($O96="","Technician, ","")&amp;IF($P96="","Route, ","")&amp;IF($Q96="","Estimated hours, ","")&amp;IF($R96="","Setup amount, ","")&amp;IF($S96="","Responsibility, ",""))</f>
        <v/>
      </c>
      <c r="U96" s="18">
        <f>IF(COUNTA($A96:$S96)=0,"",IF(OR(COUNTIF($I96:$M96,"Needs Review")&gt;0,IFERROR(AND($N96&lt;&gt;"",$N96&lt;TODAY()),TRUE)),"Needs Review",IF(AND($A96&lt;&gt;"",$B96&lt;&gt;"",$C96&lt;&gt;"",OR($D96&lt;&gt;"",$E96&lt;&gt;""),$F96&lt;&gt;"",$G96&lt;&gt;"",$H96&lt;&gt;"",COUNTIF($I96:$M96,"Complete")=5,$N96&lt;&gt;"",$O96&lt;&gt;"",$P96&lt;&gt;"",$Q96&lt;&gt;"",$R96&lt;&gt;"",$S96&lt;&gt;""),"Ready","In Progress")))</f>
        <v/>
      </c>
    </row>
    <row r="97" ht="30" customHeight="1">
      <c r="A97" s="13" t="n"/>
      <c r="B97" s="13" t="n"/>
      <c r="C97" s="13" t="n"/>
      <c r="D97" s="13" t="n"/>
      <c r="E97" s="13" t="n"/>
      <c r="F97" s="13" t="n"/>
      <c r="G97" s="13" t="n"/>
      <c r="H97" s="14" t="n"/>
      <c r="I97" s="13" t="n"/>
      <c r="J97" s="13" t="n"/>
      <c r="K97" s="13" t="n"/>
      <c r="L97" s="13" t="n"/>
      <c r="M97" s="13" t="n"/>
      <c r="N97" s="14" t="n"/>
      <c r="O97" s="13" t="n"/>
      <c r="P97" s="13" t="n"/>
      <c r="Q97" s="28" t="n"/>
      <c r="R97" s="29" t="n"/>
      <c r="S97" s="13" t="n"/>
      <c r="T97" s="6">
        <f>IF(COUNTA($A97:$S97)=0,"",IF($A97="","Customer, ","")&amp;IF($B97="","Service site, ","")&amp;IF($C97="","Primary contact, ","")&amp;IF(AND($D97="",$E97=""),"Phone or email, ","")&amp;IF($F97="","Pest concern, ","")&amp;IF($G97="","Service, ","")&amp;IF($H97="","Start date, ","")&amp;IF($I97&lt;&gt;"Complete","Signed terms, ","")&amp;IF($J97&lt;&gt;"Complete","Property data, ","")&amp;IF($K97&lt;&gt;"Complete","Contact check, ","")&amp;IF($L97&lt;&gt;"Complete","Access, ","")&amp;IF($M97&lt;&gt;"Complete","Billing setup, ","")&amp;IF($N97="","First service date, ",IF(IFERROR($N97&lt;TODAY(),TRUE),"Date check, ",""))&amp;IF($O97="","Technician, ","")&amp;IF($P97="","Route, ","")&amp;IF($Q97="","Estimated hours, ","")&amp;IF($R97="","Setup amount, ","")&amp;IF($S97="","Responsibility, ",""))</f>
        <v/>
      </c>
      <c r="U97" s="17">
        <f>IF(COUNTA($A97:$S97)=0,"",IF(OR(COUNTIF($I97:$M97,"Needs Review")&gt;0,IFERROR(AND($N97&lt;&gt;"",$N97&lt;TODAY()),TRUE)),"Needs Review",IF(AND($A97&lt;&gt;"",$B97&lt;&gt;"",$C97&lt;&gt;"",OR($D97&lt;&gt;"",$E97&lt;&gt;""),$F97&lt;&gt;"",$G97&lt;&gt;"",$H97&lt;&gt;"",COUNTIF($I97:$M97,"Complete")=5,$N97&lt;&gt;"",$O97&lt;&gt;"",$P97&lt;&gt;"",$Q97&lt;&gt;"",$R97&lt;&gt;"",$S97&lt;&gt;""),"Ready","In Progress")))</f>
        <v/>
      </c>
    </row>
    <row r="98" ht="30" customHeight="1">
      <c r="A98" s="13" t="n"/>
      <c r="B98" s="13" t="n"/>
      <c r="C98" s="13" t="n"/>
      <c r="D98" s="13" t="n"/>
      <c r="E98" s="13" t="n"/>
      <c r="F98" s="13" t="n"/>
      <c r="G98" s="13" t="n"/>
      <c r="H98" s="14" t="n"/>
      <c r="I98" s="13" t="n"/>
      <c r="J98" s="13" t="n"/>
      <c r="K98" s="13" t="n"/>
      <c r="L98" s="13" t="n"/>
      <c r="M98" s="13" t="n"/>
      <c r="N98" s="14" t="n"/>
      <c r="O98" s="13" t="n"/>
      <c r="P98" s="13" t="n"/>
      <c r="Q98" s="28" t="n"/>
      <c r="R98" s="29" t="n"/>
      <c r="S98" s="13" t="n"/>
      <c r="T98" s="4">
        <f>IF(COUNTA($A98:$S98)=0,"",IF($A98="","Customer, ","")&amp;IF($B98="","Service site, ","")&amp;IF($C98="","Primary contact, ","")&amp;IF(AND($D98="",$E98=""),"Phone or email, ","")&amp;IF($F98="","Pest concern, ","")&amp;IF($G98="","Service, ","")&amp;IF($H98="","Start date, ","")&amp;IF($I98&lt;&gt;"Complete","Signed terms, ","")&amp;IF($J98&lt;&gt;"Complete","Property data, ","")&amp;IF($K98&lt;&gt;"Complete","Contact check, ","")&amp;IF($L98&lt;&gt;"Complete","Access, ","")&amp;IF($M98&lt;&gt;"Complete","Billing setup, ","")&amp;IF($N98="","First service date, ",IF(IFERROR($N98&lt;TODAY(),TRUE),"Date check, ",""))&amp;IF($O98="","Technician, ","")&amp;IF($P98="","Route, ","")&amp;IF($Q98="","Estimated hours, ","")&amp;IF($R98="","Setup amount, ","")&amp;IF($S98="","Responsibility, ",""))</f>
        <v/>
      </c>
      <c r="U98" s="18">
        <f>IF(COUNTA($A98:$S98)=0,"",IF(OR(COUNTIF($I98:$M98,"Needs Review")&gt;0,IFERROR(AND($N98&lt;&gt;"",$N98&lt;TODAY()),TRUE)),"Needs Review",IF(AND($A98&lt;&gt;"",$B98&lt;&gt;"",$C98&lt;&gt;"",OR($D98&lt;&gt;"",$E98&lt;&gt;""),$F98&lt;&gt;"",$G98&lt;&gt;"",$H98&lt;&gt;"",COUNTIF($I98:$M98,"Complete")=5,$N98&lt;&gt;"",$O98&lt;&gt;"",$P98&lt;&gt;"",$Q98&lt;&gt;"",$R98&lt;&gt;"",$S98&lt;&gt;""),"Ready","In Progress")))</f>
        <v/>
      </c>
    </row>
    <row r="99" ht="30" customHeight="1">
      <c r="A99" s="13" t="n"/>
      <c r="B99" s="13" t="n"/>
      <c r="C99" s="13" t="n"/>
      <c r="D99" s="13" t="n"/>
      <c r="E99" s="13" t="n"/>
      <c r="F99" s="13" t="n"/>
      <c r="G99" s="13" t="n"/>
      <c r="H99" s="14" t="n"/>
      <c r="I99" s="13" t="n"/>
      <c r="J99" s="13" t="n"/>
      <c r="K99" s="13" t="n"/>
      <c r="L99" s="13" t="n"/>
      <c r="M99" s="13" t="n"/>
      <c r="N99" s="14" t="n"/>
      <c r="O99" s="13" t="n"/>
      <c r="P99" s="13" t="n"/>
      <c r="Q99" s="28" t="n"/>
      <c r="R99" s="29" t="n"/>
      <c r="S99" s="13" t="n"/>
      <c r="T99" s="6">
        <f>IF(COUNTA($A99:$S99)=0,"",IF($A99="","Customer, ","")&amp;IF($B99="","Service site, ","")&amp;IF($C99="","Primary contact, ","")&amp;IF(AND($D99="",$E99=""),"Phone or email, ","")&amp;IF($F99="","Pest concern, ","")&amp;IF($G99="","Service, ","")&amp;IF($H99="","Start date, ","")&amp;IF($I99&lt;&gt;"Complete","Signed terms, ","")&amp;IF($J99&lt;&gt;"Complete","Property data, ","")&amp;IF($K99&lt;&gt;"Complete","Contact check, ","")&amp;IF($L99&lt;&gt;"Complete","Access, ","")&amp;IF($M99&lt;&gt;"Complete","Billing setup, ","")&amp;IF($N99="","First service date, ",IF(IFERROR($N99&lt;TODAY(),TRUE),"Date check, ",""))&amp;IF($O99="","Technician, ","")&amp;IF($P99="","Route, ","")&amp;IF($Q99="","Estimated hours, ","")&amp;IF($R99="","Setup amount, ","")&amp;IF($S99="","Responsibility, ",""))</f>
        <v/>
      </c>
      <c r="U99" s="17">
        <f>IF(COUNTA($A99:$S99)=0,"",IF(OR(COUNTIF($I99:$M99,"Needs Review")&gt;0,IFERROR(AND($N99&lt;&gt;"",$N99&lt;TODAY()),TRUE)),"Needs Review",IF(AND($A99&lt;&gt;"",$B99&lt;&gt;"",$C99&lt;&gt;"",OR($D99&lt;&gt;"",$E99&lt;&gt;""),$F99&lt;&gt;"",$G99&lt;&gt;"",$H99&lt;&gt;"",COUNTIF($I99:$M99,"Complete")=5,$N99&lt;&gt;"",$O99&lt;&gt;"",$P99&lt;&gt;"",$Q99&lt;&gt;"",$R99&lt;&gt;"",$S99&lt;&gt;""),"Ready","In Progress")))</f>
        <v/>
      </c>
    </row>
    <row r="100" ht="30" customHeight="1">
      <c r="A100" s="13" t="n"/>
      <c r="B100" s="13" t="n"/>
      <c r="C100" s="13" t="n"/>
      <c r="D100" s="13" t="n"/>
      <c r="E100" s="13" t="n"/>
      <c r="F100" s="13" t="n"/>
      <c r="G100" s="13" t="n"/>
      <c r="H100" s="14" t="n"/>
      <c r="I100" s="13" t="n"/>
      <c r="J100" s="13" t="n"/>
      <c r="K100" s="13" t="n"/>
      <c r="L100" s="13" t="n"/>
      <c r="M100" s="13" t="n"/>
      <c r="N100" s="14" t="n"/>
      <c r="O100" s="13" t="n"/>
      <c r="P100" s="13" t="n"/>
      <c r="Q100" s="28" t="n"/>
      <c r="R100" s="29" t="n"/>
      <c r="S100" s="13" t="n"/>
      <c r="T100" s="4">
        <f>IF(COUNTA($A100:$S100)=0,"",IF($A100="","Customer, ","")&amp;IF($B100="","Service site, ","")&amp;IF($C100="","Primary contact, ","")&amp;IF(AND($D100="",$E100=""),"Phone or email, ","")&amp;IF($F100="","Pest concern, ","")&amp;IF($G100="","Service, ","")&amp;IF($H100="","Start date, ","")&amp;IF($I100&lt;&gt;"Complete","Signed terms, ","")&amp;IF($J100&lt;&gt;"Complete","Property data, ","")&amp;IF($K100&lt;&gt;"Complete","Contact check, ","")&amp;IF($L100&lt;&gt;"Complete","Access, ","")&amp;IF($M100&lt;&gt;"Complete","Billing setup, ","")&amp;IF($N100="","First service date, ",IF(IFERROR($N100&lt;TODAY(),TRUE),"Date check, ",""))&amp;IF($O100="","Technician, ","")&amp;IF($P100="","Route, ","")&amp;IF($Q100="","Estimated hours, ","")&amp;IF($R100="","Setup amount, ","")&amp;IF($S100="","Responsibility, ",""))</f>
        <v/>
      </c>
      <c r="U100" s="18">
        <f>IF(COUNTA($A100:$S100)=0,"",IF(OR(COUNTIF($I100:$M100,"Needs Review")&gt;0,IFERROR(AND($N100&lt;&gt;"",$N100&lt;TODAY()),TRUE)),"Needs Review",IF(AND($A100&lt;&gt;"",$B100&lt;&gt;"",$C100&lt;&gt;"",OR($D100&lt;&gt;"",$E100&lt;&gt;""),$F100&lt;&gt;"",$G100&lt;&gt;"",$H100&lt;&gt;"",COUNTIF($I100:$M100,"Complete")=5,$N100&lt;&gt;"",$O100&lt;&gt;"",$P100&lt;&gt;"",$Q100&lt;&gt;"",$R100&lt;&gt;"",$S100&lt;&gt;""),"Ready","In Progress")))</f>
        <v/>
      </c>
    </row>
    <row r="101" ht="30" customHeight="1">
      <c r="A101" s="13" t="n"/>
      <c r="B101" s="13" t="n"/>
      <c r="C101" s="13" t="n"/>
      <c r="D101" s="13" t="n"/>
      <c r="E101" s="13" t="n"/>
      <c r="F101" s="13" t="n"/>
      <c r="G101" s="13" t="n"/>
      <c r="H101" s="14" t="n"/>
      <c r="I101" s="13" t="n"/>
      <c r="J101" s="13" t="n"/>
      <c r="K101" s="13" t="n"/>
      <c r="L101" s="13" t="n"/>
      <c r="M101" s="13" t="n"/>
      <c r="N101" s="14" t="n"/>
      <c r="O101" s="13" t="n"/>
      <c r="P101" s="13" t="n"/>
      <c r="Q101" s="28" t="n"/>
      <c r="R101" s="29" t="n"/>
      <c r="S101" s="13" t="n"/>
      <c r="T101" s="6">
        <f>IF(COUNTA($A101:$S101)=0,"",IF($A101="","Customer, ","")&amp;IF($B101="","Service site, ","")&amp;IF($C101="","Primary contact, ","")&amp;IF(AND($D101="",$E101=""),"Phone or email, ","")&amp;IF($F101="","Pest concern, ","")&amp;IF($G101="","Service, ","")&amp;IF($H101="","Start date, ","")&amp;IF($I101&lt;&gt;"Complete","Signed terms, ","")&amp;IF($J101&lt;&gt;"Complete","Property data, ","")&amp;IF($K101&lt;&gt;"Complete","Contact check, ","")&amp;IF($L101&lt;&gt;"Complete","Access, ","")&amp;IF($M101&lt;&gt;"Complete","Billing setup, ","")&amp;IF($N101="","First service date, ",IF(IFERROR($N101&lt;TODAY(),TRUE),"Date check, ",""))&amp;IF($O101="","Technician, ","")&amp;IF($P101="","Route, ","")&amp;IF($Q101="","Estimated hours, ","")&amp;IF($R101="","Setup amount, ","")&amp;IF($S101="","Responsibility, ",""))</f>
        <v/>
      </c>
      <c r="U101" s="17">
        <f>IF(COUNTA($A101:$S101)=0,"",IF(OR(COUNTIF($I101:$M101,"Needs Review")&gt;0,IFERROR(AND($N101&lt;&gt;"",$N101&lt;TODAY()),TRUE)),"Needs Review",IF(AND($A101&lt;&gt;"",$B101&lt;&gt;"",$C101&lt;&gt;"",OR($D101&lt;&gt;"",$E101&lt;&gt;""),$F101&lt;&gt;"",$G101&lt;&gt;"",$H101&lt;&gt;"",COUNTIF($I101:$M101,"Complete")=5,$N101&lt;&gt;"",$O101&lt;&gt;"",$P101&lt;&gt;"",$Q101&lt;&gt;"",$R101&lt;&gt;"",$S101&lt;&gt;""),"Ready","In Progress")))</f>
        <v/>
      </c>
    </row>
    <row r="102" ht="30" customHeight="1">
      <c r="A102" s="13" t="n"/>
      <c r="B102" s="13" t="n"/>
      <c r="C102" s="13" t="n"/>
      <c r="D102" s="13" t="n"/>
      <c r="E102" s="13" t="n"/>
      <c r="F102" s="13" t="n"/>
      <c r="G102" s="13" t="n"/>
      <c r="H102" s="14" t="n"/>
      <c r="I102" s="13" t="n"/>
      <c r="J102" s="13" t="n"/>
      <c r="K102" s="13" t="n"/>
      <c r="L102" s="13" t="n"/>
      <c r="M102" s="13" t="n"/>
      <c r="N102" s="14" t="n"/>
      <c r="O102" s="13" t="n"/>
      <c r="P102" s="13" t="n"/>
      <c r="Q102" s="28" t="n"/>
      <c r="R102" s="29" t="n"/>
      <c r="S102" s="13" t="n"/>
      <c r="T102" s="4">
        <f>IF(COUNTA($A102:$S102)=0,"",IF($A102="","Customer, ","")&amp;IF($B102="","Service site, ","")&amp;IF($C102="","Primary contact, ","")&amp;IF(AND($D102="",$E102=""),"Phone or email, ","")&amp;IF($F102="","Pest concern, ","")&amp;IF($G102="","Service, ","")&amp;IF($H102="","Start date, ","")&amp;IF($I102&lt;&gt;"Complete","Signed terms, ","")&amp;IF($J102&lt;&gt;"Complete","Property data, ","")&amp;IF($K102&lt;&gt;"Complete","Contact check, ","")&amp;IF($L102&lt;&gt;"Complete","Access, ","")&amp;IF($M102&lt;&gt;"Complete","Billing setup, ","")&amp;IF($N102="","First service date, ",IF(IFERROR($N102&lt;TODAY(),TRUE),"Date check, ",""))&amp;IF($O102="","Technician, ","")&amp;IF($P102="","Route, ","")&amp;IF($Q102="","Estimated hours, ","")&amp;IF($R102="","Setup amount, ","")&amp;IF($S102="","Responsibility, ",""))</f>
        <v/>
      </c>
      <c r="U102" s="18">
        <f>IF(COUNTA($A102:$S102)=0,"",IF(OR(COUNTIF($I102:$M102,"Needs Review")&gt;0,IFERROR(AND($N102&lt;&gt;"",$N102&lt;TODAY()),TRUE)),"Needs Review",IF(AND($A102&lt;&gt;"",$B102&lt;&gt;"",$C102&lt;&gt;"",OR($D102&lt;&gt;"",$E102&lt;&gt;""),$F102&lt;&gt;"",$G102&lt;&gt;"",$H102&lt;&gt;"",COUNTIF($I102:$M102,"Complete")=5,$N102&lt;&gt;"",$O102&lt;&gt;"",$P102&lt;&gt;"",$Q102&lt;&gt;"",$R102&lt;&gt;"",$S102&lt;&gt;""),"Ready","In Progress")))</f>
        <v/>
      </c>
    </row>
  </sheetData>
  <autoFilter ref="A2:U102"/>
  <mergeCells count="1">
    <mergeCell ref="A1:U1"/>
  </mergeCells>
  <conditionalFormatting sqref="T3:T102">
    <cfRule type="expression" priority="1" dxfId="0">
      <formula>AND($A3&lt;&gt;"",$T3&lt;&gt;"")</formula>
    </cfRule>
  </conditionalFormatting>
  <conditionalFormatting sqref="U3:U102">
    <cfRule type="cellIs" priority="2" operator="equal" dxfId="1">
      <formula>"Ready"</formula>
    </cfRule>
    <cfRule type="cellIs" priority="3" operator="equal" dxfId="2">
      <formula>"Needs Review"</formula>
    </cfRule>
  </conditionalFormatting>
  <conditionalFormatting sqref="N3:N102">
    <cfRule type="expression" priority="4" dxfId="2">
      <formula>AND($A3&lt;&gt;"",$N3&lt;&gt;"",IFERROR($N3&lt;TODAY(),TRUE))</formula>
    </cfRule>
  </conditionalFormatting>
  <dataValidations count="10">
    <dataValidation sqref="F3:F102" showDropDown="0" showInputMessage="1" showErrorMessage="1" allowBlank="0" errorTitle="Check the pest concern" error="Choose a pest concern from the editable list on Assumptions." promptTitle="Pest concern" prompt="Choose the reported concern; this is not a treatment recommendation." type="list">
      <formula1>INDIRECT("Assumptions!$F$4:$F$11")</formula1>
    </dataValidation>
    <dataValidation sqref="G3:G102" showDropDown="0" showInputMessage="1" showErrorMessage="1" allowBlank="0" errorTitle="Check the service" error="Choose a service from the editable list on Assumptions." promptTitle="Service setup" prompt="Choose the service being coordinated for onboarding." type="list">
      <formula1>INDIRECT("Assumptions!$E$4:$E$9")</formula1>
    </dataValidation>
    <dataValidation sqref="H3:H102" showDropDown="0" showInputMessage="1" showErrorMessage="1" allowBlank="0" errorTitle="Check the start date" error="Use a date within the editable onboarding range on Assumptions." promptTitle="Onboarding start date" prompt="Enter the date this onboarding record was started." type="date" operator="between">
      <formula1>INDIRECT("Assumptions!$B$10")</formula1>
      <formula2>INDIRECT("Assumptions!$B$11")</formula2>
    </dataValidation>
    <dataValidation sqref="I3:M102" showDropDown="0" showInputMessage="1" showErrorMessage="1" allowBlank="0" errorTitle="Check the checklist status" error="Choose a checklist status from the editable list on Assumptions." promptTitle="Internal checklist status" prompt="Choose the current internal status. Needs Review prompts a human check." type="list">
      <formula1>INDIRECT("Assumptions!$D$4:$D$7")</formula1>
    </dataValidation>
    <dataValidation sqref="N3:N102" showDropDown="0" showInputMessage="1" showErrorMessage="1" allowBlank="0" errorTitle="Check the service date" error="Use a date within the editable first service range on Assumptions." promptTitle="First service date" prompt="Enter the planned first service date for a human scheduling check." type="date" operator="between">
      <formula1>INDIRECT("Assumptions!$B$12")</formula1>
      <formula2>INDIRECT("Assumptions!$B$13")</formula2>
    </dataValidation>
    <dataValidation sqref="O3:O102" showDropDown="0" showInputMessage="1" showErrorMessage="1" allowBlank="0" errorTitle="Check the technician" error="Choose a fictional technician from the editable list on Assumptions." promptTitle="Technician" prompt="Choose the technician assigned for planning." type="list">
      <formula1>INDIRECT("Assumptions!$G$4:$G$7")</formula1>
    </dataValidation>
    <dataValidation sqref="P3:P102" showDropDown="0" showInputMessage="1" showErrorMessage="1" allowBlank="0" errorTitle="Check the route" error="Choose a fictional route from the editable list on Assumptions." promptTitle="Route" prompt="Choose the route used for planning." type="list">
      <formula1>INDIRECT("Assumptions!$H$4:$H$7")</formula1>
    </dataValidation>
    <dataValidation sqref="Q3:Q102" showDropDown="0" showInputMessage="1" showErrorMessage="1" allowBlank="0" errorTitle="Check estimated hours" error="Enter hours within the editable limits on Assumptions." promptTitle="Estimated hours" prompt="Enter the planning estimate in hours." type="decimal" operator="between">
      <formula1>INDIRECT("Assumptions!$B$6")</formula1>
      <formula2>INDIRECT("Assumptions!$B$7")</formula2>
    </dataValidation>
    <dataValidation sqref="R3:R102" showDropDown="0" showInputMessage="1" showErrorMessage="1" allowBlank="0" errorTitle="Check the setup amount" error="Enter an amount within the editable limits on Assumptions." promptTitle="Estimated setup amount" prompt="Enter the internal planning estimate in US dollars." type="decimal" operator="between">
      <formula1>INDIRECT("Assumptions!$B$8")</formula1>
      <formula2>INDIRECT("Assumptions!$B$9")</formula2>
    </dataValidation>
    <dataValidation sqref="S3:S102" showDropDown="0" showInputMessage="1" showErrorMessage="1" allowBlank="0" errorTitle="Check responsibility" error="Choose a responsibility from the editable list on Assumptions." promptTitle="Next-step responsibility" prompt="Choose who is responsible for the next onboarding step." type="list">
      <formula1>INDIRECT("Assumptions!$I$4:$I$7")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I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1" customWidth="1" min="3" max="3"/>
    <col width="18" customWidth="1" min="4" max="4"/>
    <col width="38" customWidth="1" min="5" max="5"/>
    <col width="27" customWidth="1" min="6" max="6"/>
    <col width="24" customWidth="1" min="7" max="7"/>
    <col width="23" customWidth="1" min="8" max="8"/>
    <col width="23" customWidth="1" min="9" max="9"/>
  </cols>
  <sheetData>
    <row r="1" ht="30" customHeight="1">
      <c r="A1" s="1" t="inlineStr">
        <is>
          <t>Customer Onboarding Assumptions and Editable Lists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/>
    <row r="3" ht="34" customHeight="1">
      <c r="A3" s="2" t="inlineStr">
        <is>
          <t>Setting</t>
        </is>
      </c>
      <c r="B3" s="2" t="inlineStr">
        <is>
          <t>Value</t>
        </is>
      </c>
      <c r="C3" s="2" t="inlineStr">
        <is>
          <t>Unit or Use</t>
        </is>
      </c>
      <c r="D3" s="3" t="inlineStr">
        <is>
          <t>Checklist Status</t>
        </is>
      </c>
      <c r="E3" s="3" t="inlineStr">
        <is>
          <t>Service</t>
        </is>
      </c>
      <c r="F3" s="3" t="inlineStr">
        <is>
          <t>Pest Concern</t>
        </is>
      </c>
      <c r="G3" s="3" t="inlineStr">
        <is>
          <t>Technician</t>
        </is>
      </c>
      <c r="H3" s="3" t="inlineStr">
        <is>
          <t>Route</t>
        </is>
      </c>
      <c r="I3" s="3" t="inlineStr">
        <is>
          <t>Responsibility</t>
        </is>
      </c>
    </row>
    <row r="4">
      <c r="A4" s="4" t="inlineStr">
        <is>
          <t>Upcoming service window</t>
        </is>
      </c>
      <c r="B4" s="19" t="n">
        <v>14</v>
      </c>
      <c r="C4" s="4" t="inlineStr">
        <is>
          <t>Calendar days</t>
        </is>
      </c>
      <c r="D4" s="13" t="inlineStr">
        <is>
          <t>Not Started</t>
        </is>
      </c>
      <c r="E4" s="13" t="inlineStr">
        <is>
          <t>Initial inspection</t>
        </is>
      </c>
      <c r="F4" s="13" t="inlineStr">
        <is>
          <t>Ant activity</t>
        </is>
      </c>
      <c r="G4" s="13" t="inlineStr">
        <is>
          <t>Fictional Tech Aster</t>
        </is>
      </c>
      <c r="H4" s="13" t="inlineStr">
        <is>
          <t>Fictional Route Alpha</t>
        </is>
      </c>
      <c r="I4" s="13" t="inlineStr">
        <is>
          <t>Sales coordinator</t>
        </is>
      </c>
    </row>
    <row r="5">
      <c r="A5" s="6" t="inlineStr">
        <is>
          <t>Follow-up review age</t>
        </is>
      </c>
      <c r="B5" s="19" t="n">
        <v>7</v>
      </c>
      <c r="C5" s="6" t="inlineStr">
        <is>
          <t>Calendar days before a human check</t>
        </is>
      </c>
      <c r="D5" s="13" t="inlineStr">
        <is>
          <t>In Progress</t>
        </is>
      </c>
      <c r="E5" s="13" t="inlineStr">
        <is>
          <t>General pest service setup</t>
        </is>
      </c>
      <c r="F5" s="13" t="inlineStr">
        <is>
          <t>Rodent signs</t>
        </is>
      </c>
      <c r="G5" s="13" t="inlineStr">
        <is>
          <t>Fictional Tech Birch</t>
        </is>
      </c>
      <c r="H5" s="13" t="inlineStr">
        <is>
          <t>Fictional Route Beta</t>
        </is>
      </c>
      <c r="I5" s="13" t="inlineStr">
        <is>
          <t>Service manager</t>
        </is>
      </c>
    </row>
    <row r="6">
      <c r="A6" s="4" t="inlineStr">
        <is>
          <t>Minimum estimated hours</t>
        </is>
      </c>
      <c r="B6" s="28" t="n">
        <v>0.25</v>
      </c>
      <c r="C6" s="4" t="inlineStr">
        <is>
          <t>Hours</t>
        </is>
      </c>
      <c r="D6" s="13" t="inlineStr">
        <is>
          <t>Complete</t>
        </is>
      </c>
      <c r="E6" s="13" t="inlineStr">
        <is>
          <t>Rodent exclusion review</t>
        </is>
      </c>
      <c r="F6" s="13" t="inlineStr">
        <is>
          <t>Cockroach concern</t>
        </is>
      </c>
      <c r="G6" s="13" t="inlineStr">
        <is>
          <t>Fictional Tech Clover</t>
        </is>
      </c>
      <c r="H6" s="13" t="inlineStr">
        <is>
          <t>Fictional Route Gamma</t>
        </is>
      </c>
      <c r="I6" s="13" t="inlineStr">
        <is>
          <t>Dispatcher</t>
        </is>
      </c>
    </row>
    <row r="7">
      <c r="A7" s="6" t="inlineStr">
        <is>
          <t>Maximum estimated hours</t>
        </is>
      </c>
      <c r="B7" s="28" t="n">
        <v>12</v>
      </c>
      <c r="C7" s="6" t="inlineStr">
        <is>
          <t>Hours</t>
        </is>
      </c>
      <c r="D7" s="13" t="inlineStr">
        <is>
          <t>Needs Review</t>
        </is>
      </c>
      <c r="E7" s="13" t="inlineStr">
        <is>
          <t>Seasonal mosquito service setup</t>
        </is>
      </c>
      <c r="F7" s="13" t="inlineStr">
        <is>
          <t>Stinging insect concern</t>
        </is>
      </c>
      <c r="G7" s="13" t="inlineStr">
        <is>
          <t>Fictional Tech Dogwood</t>
        </is>
      </c>
      <c r="H7" s="13" t="inlineStr">
        <is>
          <t>Fictional Route Delta</t>
        </is>
      </c>
      <c r="I7" s="13" t="inlineStr">
        <is>
          <t>Customer contact</t>
        </is>
      </c>
    </row>
    <row r="8">
      <c r="A8" s="4" t="inlineStr">
        <is>
          <t>Minimum setup amount</t>
        </is>
      </c>
      <c r="B8" s="29" t="n">
        <v>0</v>
      </c>
      <c r="C8" s="4" t="inlineStr">
        <is>
          <t>US dollars</t>
        </is>
      </c>
      <c r="D8" s="20" t="n"/>
      <c r="E8" s="13" t="inlineStr">
        <is>
          <t>Wood-destroying insect inspection setup</t>
        </is>
      </c>
      <c r="F8" s="13" t="inlineStr">
        <is>
          <t>Spider concern</t>
        </is>
      </c>
      <c r="G8" s="20" t="n"/>
      <c r="H8" s="20" t="n"/>
      <c r="I8" s="20" t="n"/>
    </row>
    <row r="9">
      <c r="A9" s="6" t="inlineStr">
        <is>
          <t>Maximum setup amount</t>
        </is>
      </c>
      <c r="B9" s="29" t="n">
        <v>10000</v>
      </c>
      <c r="C9" s="6" t="inlineStr">
        <is>
          <t>US dollars</t>
        </is>
      </c>
      <c r="D9" s="21" t="n"/>
      <c r="E9" s="13" t="inlineStr">
        <is>
          <t>Wildlife concern assessment</t>
        </is>
      </c>
      <c r="F9" s="13" t="inlineStr">
        <is>
          <t>Termite concern</t>
        </is>
      </c>
      <c r="G9" s="21" t="n"/>
      <c r="H9" s="21" t="n"/>
      <c r="I9" s="21" t="n"/>
    </row>
    <row r="10">
      <c r="A10" s="4" t="inlineStr">
        <is>
          <t>Earliest onboarding start date</t>
        </is>
      </c>
      <c r="B10" s="22" t="n">
        <v>46186</v>
      </c>
      <c r="C10" s="4" t="inlineStr">
        <is>
          <t>MM/DD/YYYY</t>
        </is>
      </c>
      <c r="D10" s="20" t="n"/>
      <c r="E10" s="20" t="n"/>
      <c r="F10" s="13" t="inlineStr">
        <is>
          <t>Mosquito concern</t>
        </is>
      </c>
      <c r="G10" s="20" t="n"/>
      <c r="H10" s="20" t="n"/>
      <c r="I10" s="20" t="n"/>
    </row>
    <row r="11">
      <c r="A11" s="6" t="inlineStr">
        <is>
          <t>Latest onboarding start date</t>
        </is>
      </c>
      <c r="B11" s="22" t="n">
        <v>46276</v>
      </c>
      <c r="C11" s="6" t="inlineStr">
        <is>
          <t>MM/DD/YYYY</t>
        </is>
      </c>
      <c r="D11" s="21" t="n"/>
      <c r="E11" s="21" t="n"/>
      <c r="F11" s="13" t="inlineStr">
        <is>
          <t>Stored product insect concern</t>
        </is>
      </c>
      <c r="G11" s="21" t="n"/>
      <c r="H11" s="21" t="n"/>
      <c r="I11" s="21" t="n"/>
    </row>
    <row r="12">
      <c r="A12" s="4" t="inlineStr">
        <is>
          <t>Earliest first service date</t>
        </is>
      </c>
      <c r="B12" s="22" t="n">
        <v>46246</v>
      </c>
      <c r="C12" s="4" t="inlineStr">
        <is>
          <t>MM/DD/YYYY</t>
        </is>
      </c>
      <c r="D12" s="20" t="n"/>
      <c r="E12" s="20" t="n"/>
      <c r="F12" s="20" t="n"/>
      <c r="G12" s="20" t="n"/>
      <c r="H12" s="20" t="n"/>
      <c r="I12" s="20" t="n"/>
    </row>
    <row r="13">
      <c r="A13" s="6" t="inlineStr">
        <is>
          <t>Latest first service date</t>
        </is>
      </c>
      <c r="B13" s="22" t="n">
        <v>46641</v>
      </c>
      <c r="C13" s="6" t="inlineStr">
        <is>
          <t>MM/DD/YYYY</t>
        </is>
      </c>
      <c r="D13" s="21" t="n"/>
      <c r="E13" s="21" t="n"/>
      <c r="F13" s="21" t="n"/>
      <c r="G13" s="21" t="n"/>
      <c r="H13" s="21" t="n"/>
      <c r="I13" s="21" t="n"/>
    </row>
  </sheetData>
  <autoFilter ref="A3:C13"/>
  <mergeCells count="1">
    <mergeCell ref="A1:I1"/>
  </mergeCells>
  <dataValidations count="2">
    <dataValidation sqref="B4:B5" showDropDown="0" showInputMessage="1" showErrorMessage="1" allowBlank="0" errorTitle="Check the number" error="Enter a whole number of at least 1." promptTitle="Editable planning limit" prompt="Enter the number of calendar days used for internal planning." type="whole" operator="greaterThanOrEqual">
      <formula1>1</formula1>
    </dataValidation>
    <dataValidation sqref="B6:B9" showDropDown="0" showInputMessage="1" showErrorMessage="1" allowBlank="0" errorTitle="Check the amount" error="Enter a number that is zero or greater." promptTitle="Editable planning limit" prompt="Enter a nonnegative planning value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Customer Onboarding Checklist</dc:title>
  <dc:subject xmlns:dc="http://purl.org/dc/elements/1.1/">Coordinate customer onboarding details and first service setup</dc:subject>
  <dcterms:created xmlns:dcterms="http://purl.org/dc/terms/" xmlns:xsi="http://www.w3.org/2001/XMLSchema-instance" xsi:type="dcterms:W3CDTF">2026-09-11T12:17:27Z</dcterms:created>
  <dcterms:modified xmlns:dcterms="http://purl.org/dc/terms/" xmlns:xsi="http://www.w3.org/2001/XMLSchema-instance" xsi:type="dcterms:W3CDTF">2026-09-11T12:17:27+00:00Z</dcterms:modified>
</cp:coreProperties>
</file>