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Territory Plan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'Territory Plan'!$A$4:$P$104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%"/>
    <numFmt numFmtId="166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36B66"/>
      <sz val="10"/>
    </font>
    <font>
      <name val="Calibri"/>
      <b val="1"/>
      <color rgb="00FFFFFF"/>
      <sz val="10"/>
    </font>
    <font>
      <name val="Calibri"/>
      <color rgb="00243A3A"/>
      <sz val="10"/>
    </font>
    <font>
      <name val="Calibri"/>
      <b val="1"/>
      <color rgb="00243A3A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FF1C9"/>
      </patternFill>
    </fill>
    <fill>
      <patternFill patternType="solid">
        <fgColor rgb="00F5F8F6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5" fillId="6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color rgb="00243A3A"/>
        <sz val="10"/>
      </font>
      <fill>
        <patternFill patternType="solid">
          <fgColor rgb="00F7E2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Entries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'Summary'!$D$5:$D$12</f>
            </numRef>
          </cat>
          <val>
            <numRef>
              <f>'Summary'!$E$5:$E$12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Entries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2951999" cy="187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erritoryPlanTable" displayName="TerritoryPlanTable" ref="A4:P104" headerRowCount="1">
  <autoFilter ref="A4:P104"/>
  <tableColumns count="16">
    <tableColumn id="1" name="Canvass Date"/>
    <tableColumn id="2" name="Territory"/>
    <tableColumn id="3" name="Route"/>
    <tableColumn id="4" name="Representative"/>
    <tableColumn id="5" name="Planned Doors"/>
    <tableColumn id="6" name="Hours"/>
    <tableColumn id="7" name="Miles"/>
    <tableColumn id="8" name="Doors Contacted"/>
    <tableColumn id="9" name="Leads"/>
    <tableColumn id="10" name="Appointments"/>
    <tableColumn id="11" name="Outcome"/>
    <tableColumn id="12" name="Follow-Up Date"/>
    <tableColumn id="13" name="Status"/>
    <tableColumn id="14" name="Contact Rate"/>
    <tableColumn id="15" name="Lead Rate"/>
    <tableColumn id="16" name="Plan Check"/>
  </tableColumns>
</table>
</file>

<file path=xl/tables/table2.xml><?xml version="1.0" encoding="utf-8"?>
<table xmlns="http://schemas.openxmlformats.org/spreadsheetml/2006/main" id="2" name="TerritoryChoices" displayName="TerritoryChoices" ref="A4:A12" headerRowCount="1">
  <autoFilter ref="A4:A12"/>
  <tableColumns count="1">
    <tableColumn id="1" name="Territories"/>
  </tableColumns>
</table>
</file>

<file path=xl/tables/table3.xml><?xml version="1.0" encoding="utf-8"?>
<table xmlns="http://schemas.openxmlformats.org/spreadsheetml/2006/main" id="3" name="RouteChoices" displayName="RouteChoices" ref="C4:C12" headerRowCount="1">
  <autoFilter ref="C4:C12"/>
  <tableColumns count="1">
    <tableColumn id="3" name="Routes"/>
  </tableColumns>
</table>
</file>

<file path=xl/tables/table4.xml><?xml version="1.0" encoding="utf-8"?>
<table xmlns="http://schemas.openxmlformats.org/spreadsheetml/2006/main" id="4" name="RepresentativeChoices" displayName="RepresentativeChoices" ref="E4:E12" headerRowCount="1">
  <autoFilter ref="E4:E12"/>
  <tableColumns count="1">
    <tableColumn id="5" name="Representatives"/>
  </tableColumns>
</table>
</file>

<file path=xl/tables/table5.xml><?xml version="1.0" encoding="utf-8"?>
<table xmlns="http://schemas.openxmlformats.org/spreadsheetml/2006/main" id="5" name="OutcomeChoices" displayName="OutcomeChoices" ref="G4:G12" headerRowCount="1">
  <autoFilter ref="G4:G12"/>
  <tableColumns count="1">
    <tableColumn id="7" name="Outcomes"/>
  </tableColumns>
</table>
</file>

<file path=xl/tables/table6.xml><?xml version="1.0" encoding="utf-8"?>
<table xmlns="http://schemas.openxmlformats.org/spreadsheetml/2006/main" id="6" name="StatusChoices" displayName="StatusChoices" ref="I4:I12" headerRowCount="1">
  <autoFilter ref="I4:I12"/>
  <tableColumns count="1">
    <tableColumn id="9" name="Statuses"/>
  </tableColumns>
</table>
</file>

<file path=xl/tables/table7.xml><?xml version="1.0" encoding="utf-8"?>
<table xmlns="http://schemas.openxmlformats.org/spreadsheetml/2006/main" id="7" name="PlannerLimits" displayName="PlannerLimits" ref="A15:B23" headerRowCount="1">
  <autoFilter ref="A15:B23"/>
  <tableColumns count="2">
    <tableColumn id="1" name="Editable Limit"/>
    <tableColumn id="2" name="Valu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Relationship Type="http://schemas.openxmlformats.org/officeDocument/2006/relationships/table" Target="/xl/tables/table5.xml" Id="rId4"/><Relationship Type="http://schemas.openxmlformats.org/officeDocument/2006/relationships/table" Target="/xl/tables/table6.xml" Id="rId5"/><Relationship Type="http://schemas.openxmlformats.org/officeDocument/2006/relationships/table" Target="/xl/tables/table7.xml" Id="rId6"/></Relationships>
</file>

<file path=xl/worksheets/sheet1.xml><?xml version="1.0" encoding="utf-8"?>
<worksheet xmlns="http://schemas.openxmlformats.org/spreadsheetml/2006/main">
  <sheetPr>
    <tabColor rgb="002F7A68"/>
    <outlinePr summaryBelow="1" summaryRight="1"/>
    <pageSetUpPr/>
  </sheetPr>
  <dimension ref="A1:N17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3" customWidth="1" min="3" max="3"/>
    <col width="19" customWidth="1" min="4" max="4"/>
    <col width="12" customWidth="1" min="5" max="5"/>
    <col width="3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8" customHeight="1">
      <c r="A1" s="1" t="inlineStr">
        <is>
          <t>Door-to-Door Territory Planning Summary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5" t="n"/>
    </row>
    <row r="2">
      <c r="A2" s="2" t="inlineStr">
        <is>
          <t>Indicators are calculated only from entries on the Territory Plan sheet.</t>
        </is>
      </c>
    </row>
    <row r="3"/>
    <row r="4">
      <c r="A4" s="3" t="inlineStr">
        <is>
          <t>Indicator</t>
        </is>
      </c>
      <c r="B4" s="3" t="inlineStr">
        <is>
          <t>Value</t>
        </is>
      </c>
      <c r="D4" s="4" t="inlineStr">
        <is>
          <t>Status</t>
        </is>
      </c>
      <c r="E4" s="4" t="inlineStr">
        <is>
          <t>Entries</t>
        </is>
      </c>
    </row>
    <row r="5">
      <c r="A5" s="5" t="inlineStr">
        <is>
          <t>Plan entries</t>
        </is>
      </c>
      <c r="B5" s="6">
        <f>COUNTIF('Territory Plan'!$P$5:$P$104,"?*")</f>
        <v/>
      </c>
      <c r="D5" s="5" t="inlineStr">
        <is>
          <t>Planned</t>
        </is>
      </c>
      <c r="E5" s="6">
        <f>COUNTIF('Territory Plan'!$M$5:$M$104,D5)</f>
        <v/>
      </c>
    </row>
    <row r="6">
      <c r="A6" s="7" t="inlineStr">
        <is>
          <t>Completed entries</t>
        </is>
      </c>
      <c r="B6" s="8">
        <f>COUNTIF('Territory Plan'!$M$5:$M$104,"Completed")</f>
        <v/>
      </c>
      <c r="D6" s="7" t="inlineStr">
        <is>
          <t>In Progress</t>
        </is>
      </c>
      <c r="E6" s="8">
        <f>COUNTIF('Territory Plan'!$M$5:$M$104,D6)</f>
        <v/>
      </c>
    </row>
    <row r="7">
      <c r="A7" s="5" t="inlineStr">
        <is>
          <t>Planned doors</t>
        </is>
      </c>
      <c r="B7" s="6">
        <f>SUM('Territory Plan'!$E$5:$E$104)</f>
        <v/>
      </c>
      <c r="D7" s="5" t="inlineStr">
        <is>
          <t>Completed</t>
        </is>
      </c>
      <c r="E7" s="6">
        <f>COUNTIF('Territory Plan'!$M$5:$M$104,D7)</f>
        <v/>
      </c>
    </row>
    <row r="8">
      <c r="A8" s="7" t="inlineStr">
        <is>
          <t>Doors contacted</t>
        </is>
      </c>
      <c r="B8" s="8">
        <f>SUM('Territory Plan'!$H$5:$H$104)</f>
        <v/>
      </c>
      <c r="D8" s="7" t="inlineStr">
        <is>
          <t>Needs Review</t>
        </is>
      </c>
      <c r="E8" s="8">
        <f>COUNTIF('Territory Plan'!$M$5:$M$104,D8)</f>
        <v/>
      </c>
    </row>
    <row r="9">
      <c r="A9" s="5" t="inlineStr">
        <is>
          <t>Leads</t>
        </is>
      </c>
      <c r="B9" s="6">
        <f>SUM('Territory Plan'!$I$5:$I$104)</f>
        <v/>
      </c>
      <c r="D9" s="5" t="inlineStr">
        <is>
          <t>On Hold</t>
        </is>
      </c>
      <c r="E9" s="6">
        <f>COUNTIF('Territory Plan'!$M$5:$M$104,D9)</f>
        <v/>
      </c>
    </row>
    <row r="10">
      <c r="A10" s="7" t="inlineStr">
        <is>
          <t>Appointments</t>
        </is>
      </c>
      <c r="B10" s="8">
        <f>SUM('Territory Plan'!$J$5:$J$104)</f>
        <v/>
      </c>
      <c r="D10" s="7" t="inlineStr">
        <is>
          <t>Canceled</t>
        </is>
      </c>
      <c r="E10" s="8">
        <f>COUNTIF('Territory Plan'!$M$5:$M$104,D10)</f>
        <v/>
      </c>
    </row>
    <row r="11">
      <c r="A11" s="5" t="inlineStr">
        <is>
          <t>Canvass hours</t>
        </is>
      </c>
      <c r="B11" s="26">
        <f>SUM('Territory Plan'!$F$5:$F$104)</f>
        <v/>
      </c>
      <c r="D11" s="5" t="inlineStr">
        <is>
          <t>Rescheduled</t>
        </is>
      </c>
      <c r="E11" s="6">
        <f>COUNTIF('Territory Plan'!$M$5:$M$104,D11)</f>
        <v/>
      </c>
    </row>
    <row r="12">
      <c r="A12" s="7" t="inlineStr">
        <is>
          <t>Route miles</t>
        </is>
      </c>
      <c r="B12" s="27">
        <f>SUM('Territory Plan'!$G$5:$G$104)</f>
        <v/>
      </c>
      <c r="D12" s="7" t="inlineStr">
        <is>
          <t>Closed</t>
        </is>
      </c>
      <c r="E12" s="8">
        <f>COUNTIF('Territory Plan'!$M$5:$M$104,D12)</f>
        <v/>
      </c>
    </row>
    <row r="13">
      <c r="A13" s="5" t="inlineStr">
        <is>
          <t>Contact rate</t>
        </is>
      </c>
      <c r="B13" s="28">
        <f>IFERROR(B8/B7,"")</f>
        <v/>
      </c>
    </row>
    <row r="14">
      <c r="A14" s="7" t="inlineStr">
        <is>
          <t>Lead rate</t>
        </is>
      </c>
      <c r="B14" s="29">
        <f>IFERROR(B9/B8,"")</f>
        <v/>
      </c>
    </row>
    <row r="15">
      <c r="A15" s="5" t="inlineStr">
        <is>
          <t>Appointments per lead</t>
        </is>
      </c>
      <c r="B15" s="28">
        <f>IFERROR(B10/B9,"")</f>
        <v/>
      </c>
    </row>
    <row r="16">
      <c r="A16" s="7" t="inlineStr">
        <is>
          <t>Entries needing review</t>
        </is>
      </c>
      <c r="B16" s="8">
        <f>COUNTIF('Territory Plan'!$P$5:$P$104,"Check:*")</f>
        <v/>
      </c>
    </row>
    <row r="17">
      <c r="A17" s="5" t="inlineStr">
        <is>
          <t>Follow-ups scheduled</t>
        </is>
      </c>
      <c r="B17" s="6">
        <f>COUNT('Territory Plan'!$L$5:$L$104)</f>
        <v/>
      </c>
    </row>
  </sheetData>
  <mergeCells count="1">
    <mergeCell ref="A1:N1"/>
  </mergeCells>
  <conditionalFormatting sqref="B16">
    <cfRule type="expression" priority="1" dxfId="0">
      <formula>$B$16&gt;0</formula>
    </cfRule>
    <cfRule type="expression" priority="2" dxfId="1">
      <formula>$B$16=0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83B4E"/>
    <outlinePr summaryBelow="1" summaryRight="1"/>
    <pageSetUpPr/>
  </sheetPr>
  <dimension ref="A1:P104"/>
  <sheetViews>
    <sheetView showGridLines="0" zoomScale="82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20" customWidth="1" min="3" max="3"/>
    <col width="21" customWidth="1" min="4" max="4"/>
    <col width="14" customWidth="1" min="5" max="5"/>
    <col width="10" customWidth="1" min="6" max="6"/>
    <col width="10" customWidth="1" min="7" max="7"/>
    <col width="16" customWidth="1" min="8" max="8"/>
    <col width="10" customWidth="1" min="9" max="9"/>
    <col width="14" customWidth="1" min="10" max="10"/>
    <col width="22" customWidth="1" min="11" max="11"/>
    <col width="16" customWidth="1" min="12" max="12"/>
    <col width="16" customWidth="1" min="13" max="13"/>
    <col width="13" customWidth="1" min="14" max="14"/>
    <col width="11" customWidth="1" min="15" max="15"/>
    <col width="36" customWidth="1" min="16" max="16"/>
  </cols>
  <sheetData>
    <row r="1" ht="28" customHeight="1">
      <c r="A1" s="1" t="inlineStr">
        <is>
          <t>Pest Control Door-to-Door Territory Planner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4" t="n"/>
      <c r="O1" s="24" t="n"/>
      <c r="P1" s="25" t="n"/>
    </row>
    <row r="2" ht="28" customHeight="1">
      <c r="A2" s="13" t="inlineStr">
        <is>
          <t>Assign fictional territories, routes, dates, and representatives; then record contacts, leads, and outcomes.</t>
        </is>
      </c>
    </row>
    <row r="3">
      <c r="A3" s="2" t="inlineStr">
        <is>
          <t>Yellow cells are editable. Plan Check provides an internal prompt for human review only.</t>
        </is>
      </c>
    </row>
    <row r="4" ht="38" customHeight="1">
      <c r="A4" s="3" t="inlineStr">
        <is>
          <t>Canvass Date</t>
        </is>
      </c>
      <c r="B4" s="3" t="inlineStr">
        <is>
          <t>Territory</t>
        </is>
      </c>
      <c r="C4" s="3" t="inlineStr">
        <is>
          <t>Route</t>
        </is>
      </c>
      <c r="D4" s="3" t="inlineStr">
        <is>
          <t>Representative</t>
        </is>
      </c>
      <c r="E4" s="3" t="inlineStr">
        <is>
          <t>Planned Doors</t>
        </is>
      </c>
      <c r="F4" s="3" t="inlineStr">
        <is>
          <t>Hours</t>
        </is>
      </c>
      <c r="G4" s="3" t="inlineStr">
        <is>
          <t>Miles</t>
        </is>
      </c>
      <c r="H4" s="3" t="inlineStr">
        <is>
          <t>Doors Contacted</t>
        </is>
      </c>
      <c r="I4" s="3" t="inlineStr">
        <is>
          <t>Leads</t>
        </is>
      </c>
      <c r="J4" s="3" t="inlineStr">
        <is>
          <t>Appointments</t>
        </is>
      </c>
      <c r="K4" s="3" t="inlineStr">
        <is>
          <t>Outcome</t>
        </is>
      </c>
      <c r="L4" s="3" t="inlineStr">
        <is>
          <t>Follow-Up Date</t>
        </is>
      </c>
      <c r="M4" s="3" t="inlineStr">
        <is>
          <t>Status</t>
        </is>
      </c>
      <c r="N4" s="3" t="inlineStr">
        <is>
          <t>Contact Rate</t>
        </is>
      </c>
      <c r="O4" s="3" t="inlineStr">
        <is>
          <t>Lead Rate</t>
        </is>
      </c>
      <c r="P4" s="3" t="inlineStr">
        <is>
          <t>Plan Check</t>
        </is>
      </c>
    </row>
    <row r="5">
      <c r="A5" s="14" t="n">
        <v>46264</v>
      </c>
      <c r="B5" s="15" t="inlineStr">
        <is>
          <t>Fictional Cedar Sector</t>
        </is>
      </c>
      <c r="C5" s="15" t="inlineStr">
        <is>
          <t>Fictional Route A</t>
        </is>
      </c>
      <c r="D5" s="15" t="inlineStr">
        <is>
          <t>Avery Example</t>
        </is>
      </c>
      <c r="E5" s="16" t="n">
        <v>80</v>
      </c>
      <c r="F5" s="30" t="n">
        <v>4.5</v>
      </c>
      <c r="G5" s="30" t="n">
        <v>12.4</v>
      </c>
      <c r="H5" s="16" t="n">
        <v>48</v>
      </c>
      <c r="I5" s="16" t="n">
        <v>9</v>
      </c>
      <c r="J5" s="16" t="n">
        <v>3</v>
      </c>
      <c r="K5" s="15" t="inlineStr">
        <is>
          <t>Appointment set</t>
        </is>
      </c>
      <c r="L5" s="14" t="n">
        <v>46271</v>
      </c>
      <c r="M5" s="15" t="inlineStr">
        <is>
          <t>Completed</t>
        </is>
      </c>
      <c r="N5" s="31">
        <f>IF(OR(E5="",H5=""),"",IFERROR(H5/E5,""))</f>
        <v/>
      </c>
      <c r="O5" s="31">
        <f>IF(OR(H5="",I5=""),"",IFERROR(I5/H5,""))</f>
        <v/>
      </c>
      <c r="P5" s="19">
        <f>IF(COUNTA(A5:M5)=0,"",IF(OR(A5="",B5="",C5="",D5="",E5="",F5="",M5=""),"Check: complete plan fields",IF(AND(H5&lt;&gt;"",H5&gt;E5),"Check: contacts exceed planned",IF(AND(I5&lt;&gt;"",H5=""),"Check: add contacts",IF(AND(I5&lt;&gt;"",H5&lt;&gt;"",I5&gt;H5),"Check: leads exceed contacts",IF(AND(J5&lt;&gt;"",I5=""),"Check: add leads",IF(AND(J5&lt;&gt;"",I5&lt;&gt;"",J5&gt;I5),"Check: appointments exceed leads",IF(AND(K5="Follow-up requested",L5=""),"Check: add follow-up date","Ready"))))))))</f>
        <v/>
      </c>
    </row>
    <row r="6">
      <c r="A6" s="14" t="n">
        <v>46266</v>
      </c>
      <c r="B6" s="15" t="inlineStr">
        <is>
          <t>Fictional Juniper Sector</t>
        </is>
      </c>
      <c r="C6" s="15" t="inlineStr">
        <is>
          <t>Fictional Route B</t>
        </is>
      </c>
      <c r="D6" s="15" t="inlineStr">
        <is>
          <t>Jordan Sample</t>
        </is>
      </c>
      <c r="E6" s="16" t="n">
        <v>72</v>
      </c>
      <c r="F6" s="30" t="n">
        <v>4</v>
      </c>
      <c r="G6" s="30" t="n">
        <v>10.8</v>
      </c>
      <c r="H6" s="16" t="n">
        <v>39</v>
      </c>
      <c r="I6" s="16" t="n">
        <v>5</v>
      </c>
      <c r="J6" s="16" t="n">
        <v>1</v>
      </c>
      <c r="K6" s="15" t="inlineStr">
        <is>
          <t>No Interest</t>
        </is>
      </c>
      <c r="L6" s="14" t="n"/>
      <c r="M6" s="15" t="inlineStr">
        <is>
          <t>Completed</t>
        </is>
      </c>
      <c r="N6" s="32">
        <f>IF(OR(E6="",H6=""),"",IFERROR(H6/E6,""))</f>
        <v/>
      </c>
      <c r="O6" s="32">
        <f>IF(OR(H6="",I6=""),"",IFERROR(I6/H6,""))</f>
        <v/>
      </c>
      <c r="P6" s="21">
        <f>IF(COUNTA(A6:M6)=0,"",IF(OR(A6="",B6="",C6="",D6="",E6="",F6="",M6=""),"Check: complete plan fields",IF(AND(H6&lt;&gt;"",H6&gt;E6),"Check: contacts exceed planned",IF(AND(I6&lt;&gt;"",H6=""),"Check: add contacts",IF(AND(I6&lt;&gt;"",H6&lt;&gt;"",I6&gt;H6),"Check: leads exceed contacts",IF(AND(J6&lt;&gt;"",I6=""),"Check: add leads",IF(AND(J6&lt;&gt;"",I6&lt;&gt;"",J6&gt;I6),"Check: appointments exceed leads",IF(AND(K6="Follow-up requested",L6=""),"Check: add follow-up date","Ready"))))))))</f>
        <v/>
      </c>
    </row>
    <row r="7">
      <c r="A7" s="14" t="n">
        <v>46269</v>
      </c>
      <c r="B7" s="15" t="inlineStr">
        <is>
          <t>Fictional Lantern Sector</t>
        </is>
      </c>
      <c r="C7" s="15" t="inlineStr">
        <is>
          <t>Fictional Route C</t>
        </is>
      </c>
      <c r="D7" s="15" t="inlineStr">
        <is>
          <t>Morgan Fiction</t>
        </is>
      </c>
      <c r="E7" s="16" t="n">
        <v>60</v>
      </c>
      <c r="F7" s="30" t="n">
        <v>3.5</v>
      </c>
      <c r="G7" s="30" t="n">
        <v>9.1</v>
      </c>
      <c r="H7" s="16" t="n">
        <v>61</v>
      </c>
      <c r="I7" s="16" t="n">
        <v>8</v>
      </c>
      <c r="J7" s="16" t="n">
        <v>2</v>
      </c>
      <c r="K7" s="15" t="inlineStr">
        <is>
          <t>Mixed results</t>
        </is>
      </c>
      <c r="L7" s="14" t="n"/>
      <c r="M7" s="15" t="inlineStr">
        <is>
          <t>Needs Review</t>
        </is>
      </c>
      <c r="N7" s="31">
        <f>IF(OR(E7="",H7=""),"",IFERROR(H7/E7,""))</f>
        <v/>
      </c>
      <c r="O7" s="31">
        <f>IF(OR(H7="",I7=""),"",IFERROR(I7/H7,""))</f>
        <v/>
      </c>
      <c r="P7" s="19">
        <f>IF(COUNTA(A7:M7)=0,"",IF(OR(A7="",B7="",C7="",D7="",E7="",F7="",M7=""),"Check: complete plan fields",IF(AND(H7&lt;&gt;"",H7&gt;E7),"Check: contacts exceed planned",IF(AND(I7&lt;&gt;"",H7=""),"Check: add contacts",IF(AND(I7&lt;&gt;"",H7&lt;&gt;"",I7&gt;H7),"Check: leads exceed contacts",IF(AND(J7&lt;&gt;"",I7=""),"Check: add leads",IF(AND(J7&lt;&gt;"",I7&lt;&gt;"",J7&gt;I7),"Check: appointments exceed leads",IF(AND(K7="Follow-up requested",L7=""),"Check: add follow-up date","Ready"))))))))</f>
        <v/>
      </c>
    </row>
    <row r="8">
      <c r="A8" s="14" t="n">
        <v>46273</v>
      </c>
      <c r="B8" s="15" t="inlineStr">
        <is>
          <t>Fictional Orchard Sector</t>
        </is>
      </c>
      <c r="C8" s="15" t="inlineStr">
        <is>
          <t>Fictional Route D</t>
        </is>
      </c>
      <c r="D8" s="15" t="inlineStr">
        <is>
          <t>Casey Placeholder</t>
        </is>
      </c>
      <c r="E8" s="16" t="n">
        <v>90</v>
      </c>
      <c r="F8" s="30" t="n">
        <v>5</v>
      </c>
      <c r="G8" s="30" t="n">
        <v>14.2</v>
      </c>
      <c r="H8" s="16" t="n">
        <v>52</v>
      </c>
      <c r="I8" s="16" t="n">
        <v>11</v>
      </c>
      <c r="J8" s="16" t="n">
        <v>2</v>
      </c>
      <c r="K8" s="15" t="inlineStr">
        <is>
          <t>Follow-up requested</t>
        </is>
      </c>
      <c r="L8" s="14" t="n"/>
      <c r="M8" s="15" t="inlineStr">
        <is>
          <t>In Progress</t>
        </is>
      </c>
      <c r="N8" s="32">
        <f>IF(OR(E8="",H8=""),"",IFERROR(H8/E8,""))</f>
        <v/>
      </c>
      <c r="O8" s="32">
        <f>IF(OR(H8="",I8=""),"",IFERROR(I8/H8,""))</f>
        <v/>
      </c>
      <c r="P8" s="21">
        <f>IF(COUNTA(A8:M8)=0,"",IF(OR(A8="",B8="",C8="",D8="",E8="",F8="",M8=""),"Check: complete plan fields",IF(AND(H8&lt;&gt;"",H8&gt;E8),"Check: contacts exceed planned",IF(AND(I8&lt;&gt;"",H8=""),"Check: add contacts",IF(AND(I8&lt;&gt;"",H8&lt;&gt;"",I8&gt;H8),"Check: leads exceed contacts",IF(AND(J8&lt;&gt;"",I8=""),"Check: add leads",IF(AND(J8&lt;&gt;"",I8&lt;&gt;"",J8&gt;I8),"Check: appointments exceed leads",IF(AND(K8="Follow-up requested",L8=""),"Check: add follow-up date","Ready"))))))))</f>
        <v/>
      </c>
    </row>
    <row r="9">
      <c r="A9" s="14" t="n">
        <v>46277</v>
      </c>
      <c r="B9" s="15" t="inlineStr">
        <is>
          <t>Fictional Meadow Sector</t>
        </is>
      </c>
      <c r="C9" s="15" t="inlineStr">
        <is>
          <t>Fictional Route E</t>
        </is>
      </c>
      <c r="D9" s="15" t="inlineStr">
        <is>
          <t>Riley Demo</t>
        </is>
      </c>
      <c r="E9" s="16" t="n">
        <v>75</v>
      </c>
      <c r="F9" s="30" t="n">
        <v>4</v>
      </c>
      <c r="G9" s="30" t="n">
        <v>11</v>
      </c>
      <c r="H9" s="16" t="n"/>
      <c r="I9" s="16" t="n"/>
      <c r="J9" s="16" t="n"/>
      <c r="K9" s="15" t="inlineStr">
        <is>
          <t>Not Started</t>
        </is>
      </c>
      <c r="L9" s="14" t="n"/>
      <c r="M9" s="15" t="inlineStr">
        <is>
          <t>Planned</t>
        </is>
      </c>
      <c r="N9" s="31">
        <f>IF(OR(E9="",H9=""),"",IFERROR(H9/E9,""))</f>
        <v/>
      </c>
      <c r="O9" s="31">
        <f>IF(OR(H9="",I9=""),"",IFERROR(I9/H9,""))</f>
        <v/>
      </c>
      <c r="P9" s="19">
        <f>IF(COUNTA(A9:M9)=0,"",IF(OR(A9="",B9="",C9="",D9="",E9="",F9="",M9=""),"Check: complete plan fields",IF(AND(H9&lt;&gt;"",H9&gt;E9),"Check: contacts exceed planned",IF(AND(I9&lt;&gt;"",H9=""),"Check: add contacts",IF(AND(I9&lt;&gt;"",H9&lt;&gt;"",I9&gt;H9),"Check: leads exceed contacts",IF(AND(J9&lt;&gt;"",I9=""),"Check: add leads",IF(AND(J9&lt;&gt;"",I9&lt;&gt;"",J9&gt;I9),"Check: appointments exceed leads",IF(AND(K9="Follow-up requested",L9=""),"Check: add follow-up date","Ready"))))))))</f>
        <v/>
      </c>
    </row>
    <row r="10">
      <c r="A10" s="14" t="n">
        <v>46278</v>
      </c>
      <c r="B10" s="15" t="inlineStr">
        <is>
          <t>Fictional Harbor Sector</t>
        </is>
      </c>
      <c r="C10" s="15" t="inlineStr">
        <is>
          <t>Fictional Route F</t>
        </is>
      </c>
      <c r="D10" s="15" t="inlineStr">
        <is>
          <t>Taylor Imaginary</t>
        </is>
      </c>
      <c r="E10" s="16" t="n">
        <v>85</v>
      </c>
      <c r="F10" s="30" t="n">
        <v>4.5</v>
      </c>
      <c r="G10" s="30" t="n">
        <v>13.5</v>
      </c>
      <c r="H10" s="16" t="n"/>
      <c r="I10" s="16" t="n"/>
      <c r="J10" s="16" t="n"/>
      <c r="K10" s="15" t="inlineStr">
        <is>
          <t>Not Started</t>
        </is>
      </c>
      <c r="L10" s="14" t="n"/>
      <c r="M10" s="15" t="inlineStr">
        <is>
          <t>Planned</t>
        </is>
      </c>
      <c r="N10" s="32">
        <f>IF(OR(E10="",H10=""),"",IFERROR(H10/E10,""))</f>
        <v/>
      </c>
      <c r="O10" s="32">
        <f>IF(OR(H10="",I10=""),"",IFERROR(I10/H10,""))</f>
        <v/>
      </c>
      <c r="P10" s="21">
        <f>IF(COUNTA(A10:M10)=0,"",IF(OR(A10="",B10="",C10="",D10="",E10="",F10="",M10=""),"Check: complete plan fields",IF(AND(H10&lt;&gt;"",H10&gt;E10),"Check: contacts exceed planned",IF(AND(I10&lt;&gt;"",H10=""),"Check: add contacts",IF(AND(I10&lt;&gt;"",H10&lt;&gt;"",I10&gt;H10),"Check: leads exceed contacts",IF(AND(J10&lt;&gt;"",I10=""),"Check: add leads",IF(AND(J10&lt;&gt;"",I10&lt;&gt;"",J10&gt;I10),"Check: appointments exceed leads",IF(AND(K10="Follow-up requested",L10=""),"Check: add follow-up date","Ready"))))))))</f>
        <v/>
      </c>
    </row>
    <row r="11">
      <c r="A11" s="14" t="n">
        <v>46279</v>
      </c>
      <c r="B11" s="15" t="inlineStr">
        <is>
          <t>Fictional Prism Sector</t>
        </is>
      </c>
      <c r="C11" s="15" t="inlineStr">
        <is>
          <t>Fictional Route G</t>
        </is>
      </c>
      <c r="D11" s="15" t="inlineStr">
        <is>
          <t>Quinn Mockup</t>
        </is>
      </c>
      <c r="E11" s="16" t="n">
        <v>100</v>
      </c>
      <c r="F11" s="30" t="n">
        <v>5.5</v>
      </c>
      <c r="G11" s="30" t="n">
        <v>18</v>
      </c>
      <c r="H11" s="16" t="n"/>
      <c r="I11" s="16" t="n"/>
      <c r="J11" s="16" t="n"/>
      <c r="K11" s="15" t="inlineStr">
        <is>
          <t>Not Started</t>
        </is>
      </c>
      <c r="L11" s="14" t="n"/>
      <c r="M11" s="15" t="inlineStr">
        <is>
          <t>Planned</t>
        </is>
      </c>
      <c r="N11" s="31">
        <f>IF(OR(E11="",H11=""),"",IFERROR(H11/E11,""))</f>
        <v/>
      </c>
      <c r="O11" s="31">
        <f>IF(OR(H11="",I11=""),"",IFERROR(I11/H11,""))</f>
        <v/>
      </c>
      <c r="P11" s="19">
        <f>IF(COUNTA(A11:M11)=0,"",IF(OR(A11="",B11="",C11="",D11="",E11="",F11="",M11=""),"Check: complete plan fields",IF(AND(H11&lt;&gt;"",H11&gt;E11),"Check: contacts exceed planned",IF(AND(I11&lt;&gt;"",H11=""),"Check: add contacts",IF(AND(I11&lt;&gt;"",H11&lt;&gt;"",I11&gt;H11),"Check: leads exceed contacts",IF(AND(J11&lt;&gt;"",I11=""),"Check: add leads",IF(AND(J11&lt;&gt;"",I11&lt;&gt;"",J11&gt;I11),"Check: appointments exceed leads",IF(AND(K11="Follow-up requested",L11=""),"Check: add follow-up date","Ready"))))))))</f>
        <v/>
      </c>
    </row>
    <row r="12">
      <c r="A12" s="14" t="n">
        <v>46275</v>
      </c>
      <c r="B12" s="15" t="inlineStr">
        <is>
          <t>Fictional Cedar Sector</t>
        </is>
      </c>
      <c r="C12" s="15" t="inlineStr">
        <is>
          <t>Fictional Route A</t>
        </is>
      </c>
      <c r="D12" s="15" t="inlineStr">
        <is>
          <t>Cameron Exhibit</t>
        </is>
      </c>
      <c r="E12" s="16" t="n">
        <v>68</v>
      </c>
      <c r="F12" s="30" t="n">
        <v>3.8</v>
      </c>
      <c r="G12" s="30" t="n">
        <v>8.699999999999999</v>
      </c>
      <c r="H12" s="16" t="n">
        <v>41</v>
      </c>
      <c r="I12" s="16" t="n">
        <v>6</v>
      </c>
      <c r="J12" s="16" t="n">
        <v>2</v>
      </c>
      <c r="K12" s="15" t="inlineStr">
        <is>
          <t>Appointment set</t>
        </is>
      </c>
      <c r="L12" s="14" t="n">
        <v>46278</v>
      </c>
      <c r="M12" s="15" t="inlineStr">
        <is>
          <t>Completed</t>
        </is>
      </c>
      <c r="N12" s="32">
        <f>IF(OR(E12="",H12=""),"",IFERROR(H12/E12,""))</f>
        <v/>
      </c>
      <c r="O12" s="32">
        <f>IF(OR(H12="",I12=""),"",IFERROR(I12/H12,""))</f>
        <v/>
      </c>
      <c r="P12" s="21">
        <f>IF(COUNTA(A12:M12)=0,"",IF(OR(A12="",B12="",C12="",D12="",E12="",F12="",M12=""),"Check: complete plan fields",IF(AND(H12&lt;&gt;"",H12&gt;E12),"Check: contacts exceed planned",IF(AND(I12&lt;&gt;"",H12=""),"Check: add contacts",IF(AND(I12&lt;&gt;"",H12&lt;&gt;"",I12&gt;H12),"Check: leads exceed contacts",IF(AND(J12&lt;&gt;"",I12=""),"Check: add leads",IF(AND(J12&lt;&gt;"",I12&lt;&gt;"",J12&gt;I12),"Check: appointments exceed leads",IF(AND(K12="Follow-up requested",L12=""),"Check: add follow-up date","Ready"))))))))</f>
        <v/>
      </c>
    </row>
    <row r="13">
      <c r="A13" s="14" t="n">
        <v>46281</v>
      </c>
      <c r="B13" s="15" t="inlineStr">
        <is>
          <t>Fictional Juniper Sector</t>
        </is>
      </c>
      <c r="C13" s="15" t="inlineStr">
        <is>
          <t>Fictional Route B</t>
        </is>
      </c>
      <c r="D13" s="15" t="inlineStr">
        <is>
          <t>Avery Example</t>
        </is>
      </c>
      <c r="E13" s="16" t="n">
        <v>55</v>
      </c>
      <c r="F13" s="30" t="n">
        <v>3</v>
      </c>
      <c r="G13" s="30" t="n">
        <v>7.5</v>
      </c>
      <c r="H13" s="16" t="n"/>
      <c r="I13" s="16" t="n"/>
      <c r="J13" s="16" t="n"/>
      <c r="K13" s="15" t="inlineStr">
        <is>
          <t>Not Started</t>
        </is>
      </c>
      <c r="L13" s="14" t="n"/>
      <c r="M13" s="15" t="inlineStr">
        <is>
          <t>On Hold</t>
        </is>
      </c>
      <c r="N13" s="31">
        <f>IF(OR(E13="",H13=""),"",IFERROR(H13/E13,""))</f>
        <v/>
      </c>
      <c r="O13" s="31">
        <f>IF(OR(H13="",I13=""),"",IFERROR(I13/H13,""))</f>
        <v/>
      </c>
      <c r="P13" s="19">
        <f>IF(COUNTA(A13:M13)=0,"",IF(OR(A13="",B13="",C13="",D13="",E13="",F13="",M13=""),"Check: complete plan fields",IF(AND(H13&lt;&gt;"",H13&gt;E13),"Check: contacts exceed planned",IF(AND(I13&lt;&gt;"",H13=""),"Check: add contacts",IF(AND(I13&lt;&gt;"",H13&lt;&gt;"",I13&gt;H13),"Check: leads exceed contacts",IF(AND(J13&lt;&gt;"",I13=""),"Check: add leads",IF(AND(J13&lt;&gt;"",I13&lt;&gt;"",J13&gt;I13),"Check: appointments exceed leads",IF(AND(K13="Follow-up requested",L13=""),"Check: add follow-up date","Ready"))))))))</f>
        <v/>
      </c>
    </row>
    <row r="14">
      <c r="A14" s="14" t="n">
        <v>46272</v>
      </c>
      <c r="B14" s="15" t="inlineStr">
        <is>
          <t>Fictional Lantern Sector</t>
        </is>
      </c>
      <c r="C14" s="15" t="inlineStr">
        <is>
          <t>Fictional Route C</t>
        </is>
      </c>
      <c r="D14" s="15" t="inlineStr">
        <is>
          <t>Jordan Sample</t>
        </is>
      </c>
      <c r="E14" s="16" t="n">
        <v>70</v>
      </c>
      <c r="F14" s="30" t="n">
        <v>4</v>
      </c>
      <c r="G14" s="30" t="n">
        <v>10.2</v>
      </c>
      <c r="H14" s="16" t="n">
        <v>44</v>
      </c>
      <c r="I14" s="16" t="n">
        <v>7</v>
      </c>
      <c r="J14" s="16" t="n">
        <v>0</v>
      </c>
      <c r="K14" s="15" t="inlineStr">
        <is>
          <t>Follow-up requested</t>
        </is>
      </c>
      <c r="L14" s="14" t="n">
        <v>46279</v>
      </c>
      <c r="M14" s="15" t="inlineStr">
        <is>
          <t>Completed</t>
        </is>
      </c>
      <c r="N14" s="32">
        <f>IF(OR(E14="",H14=""),"",IFERROR(H14/E14,""))</f>
        <v/>
      </c>
      <c r="O14" s="32">
        <f>IF(OR(H14="",I14=""),"",IFERROR(I14/H14,""))</f>
        <v/>
      </c>
      <c r="P14" s="21">
        <f>IF(COUNTA(A14:M14)=0,"",IF(OR(A14="",B14="",C14="",D14="",E14="",F14="",M14=""),"Check: complete plan fields",IF(AND(H14&lt;&gt;"",H14&gt;E14),"Check: contacts exceed planned",IF(AND(I14&lt;&gt;"",H14=""),"Check: add contacts",IF(AND(I14&lt;&gt;"",H14&lt;&gt;"",I14&gt;H14),"Check: leads exceed contacts",IF(AND(J14&lt;&gt;"",I14=""),"Check: add leads",IF(AND(J14&lt;&gt;"",I14&lt;&gt;"",J14&gt;I14),"Check: appointments exceed leads",IF(AND(K14="Follow-up requested",L14=""),"Check: add follow-up date","Ready"))))))))</f>
        <v/>
      </c>
    </row>
    <row r="15">
      <c r="A15" s="14" t="n"/>
      <c r="B15" s="15" t="n"/>
      <c r="C15" s="15" t="n"/>
      <c r="D15" s="15" t="n"/>
      <c r="E15" s="16" t="n"/>
      <c r="F15" s="30" t="n"/>
      <c r="G15" s="30" t="n"/>
      <c r="H15" s="16" t="n"/>
      <c r="I15" s="16" t="n"/>
      <c r="J15" s="16" t="n"/>
      <c r="K15" s="15" t="n"/>
      <c r="L15" s="14" t="n"/>
      <c r="M15" s="15" t="n"/>
      <c r="N15" s="31">
        <f>IF(OR(E15="",H15=""),"",IFERROR(H15/E15,""))</f>
        <v/>
      </c>
      <c r="O15" s="31">
        <f>IF(OR(H15="",I15=""),"",IFERROR(I15/H15,""))</f>
        <v/>
      </c>
      <c r="P15" s="19">
        <f>IF(COUNTA(A15:M15)=0,"",IF(OR(A15="",B15="",C15="",D15="",E15="",F15="",M15=""),"Check: complete plan fields",IF(AND(H15&lt;&gt;"",H15&gt;E15),"Check: contacts exceed planned",IF(AND(I15&lt;&gt;"",H15=""),"Check: add contacts",IF(AND(I15&lt;&gt;"",H15&lt;&gt;"",I15&gt;H15),"Check: leads exceed contacts",IF(AND(J15&lt;&gt;"",I15=""),"Check: add leads",IF(AND(J15&lt;&gt;"",I15&lt;&gt;"",J15&gt;I15),"Check: appointments exceed leads",IF(AND(K15="Follow-up requested",L15=""),"Check: add follow-up date","Ready"))))))))</f>
        <v/>
      </c>
    </row>
    <row r="16">
      <c r="A16" s="14" t="n"/>
      <c r="B16" s="15" t="n"/>
      <c r="C16" s="15" t="n"/>
      <c r="D16" s="15" t="n"/>
      <c r="E16" s="16" t="n"/>
      <c r="F16" s="30" t="n"/>
      <c r="G16" s="30" t="n"/>
      <c r="H16" s="16" t="n"/>
      <c r="I16" s="16" t="n"/>
      <c r="J16" s="16" t="n"/>
      <c r="K16" s="15" t="n"/>
      <c r="L16" s="14" t="n"/>
      <c r="M16" s="15" t="n"/>
      <c r="N16" s="32">
        <f>IF(OR(E16="",H16=""),"",IFERROR(H16/E16,""))</f>
        <v/>
      </c>
      <c r="O16" s="32">
        <f>IF(OR(H16="",I16=""),"",IFERROR(I16/H16,""))</f>
        <v/>
      </c>
      <c r="P16" s="21">
        <f>IF(COUNTA(A16:M16)=0,"",IF(OR(A16="",B16="",C16="",D16="",E16="",F16="",M16=""),"Check: complete plan fields",IF(AND(H16&lt;&gt;"",H16&gt;E16),"Check: contacts exceed planned",IF(AND(I16&lt;&gt;"",H16=""),"Check: add contacts",IF(AND(I16&lt;&gt;"",H16&lt;&gt;"",I16&gt;H16),"Check: leads exceed contacts",IF(AND(J16&lt;&gt;"",I16=""),"Check: add leads",IF(AND(J16&lt;&gt;"",I16&lt;&gt;"",J16&gt;I16),"Check: appointments exceed leads",IF(AND(K16="Follow-up requested",L16=""),"Check: add follow-up date","Ready"))))))))</f>
        <v/>
      </c>
    </row>
    <row r="17">
      <c r="A17" s="14" t="n"/>
      <c r="B17" s="15" t="n"/>
      <c r="C17" s="15" t="n"/>
      <c r="D17" s="15" t="n"/>
      <c r="E17" s="16" t="n"/>
      <c r="F17" s="30" t="n"/>
      <c r="G17" s="30" t="n"/>
      <c r="H17" s="16" t="n"/>
      <c r="I17" s="16" t="n"/>
      <c r="J17" s="16" t="n"/>
      <c r="K17" s="15" t="n"/>
      <c r="L17" s="14" t="n"/>
      <c r="M17" s="15" t="n"/>
      <c r="N17" s="31">
        <f>IF(OR(E17="",H17=""),"",IFERROR(H17/E17,""))</f>
        <v/>
      </c>
      <c r="O17" s="31">
        <f>IF(OR(H17="",I17=""),"",IFERROR(I17/H17,""))</f>
        <v/>
      </c>
      <c r="P17" s="19">
        <f>IF(COUNTA(A17:M17)=0,"",IF(OR(A17="",B17="",C17="",D17="",E17="",F17="",M17=""),"Check: complete plan fields",IF(AND(H17&lt;&gt;"",H17&gt;E17),"Check: contacts exceed planned",IF(AND(I17&lt;&gt;"",H17=""),"Check: add contacts",IF(AND(I17&lt;&gt;"",H17&lt;&gt;"",I17&gt;H17),"Check: leads exceed contacts",IF(AND(J17&lt;&gt;"",I17=""),"Check: add leads",IF(AND(J17&lt;&gt;"",I17&lt;&gt;"",J17&gt;I17),"Check: appointments exceed leads",IF(AND(K17="Follow-up requested",L17=""),"Check: add follow-up date","Ready"))))))))</f>
        <v/>
      </c>
    </row>
    <row r="18">
      <c r="A18" s="14" t="n"/>
      <c r="B18" s="15" t="n"/>
      <c r="C18" s="15" t="n"/>
      <c r="D18" s="15" t="n"/>
      <c r="E18" s="16" t="n"/>
      <c r="F18" s="30" t="n"/>
      <c r="G18" s="30" t="n"/>
      <c r="H18" s="16" t="n"/>
      <c r="I18" s="16" t="n"/>
      <c r="J18" s="16" t="n"/>
      <c r="K18" s="15" t="n"/>
      <c r="L18" s="14" t="n"/>
      <c r="M18" s="15" t="n"/>
      <c r="N18" s="32">
        <f>IF(OR(E18="",H18=""),"",IFERROR(H18/E18,""))</f>
        <v/>
      </c>
      <c r="O18" s="32">
        <f>IF(OR(H18="",I18=""),"",IFERROR(I18/H18,""))</f>
        <v/>
      </c>
      <c r="P18" s="21">
        <f>IF(COUNTA(A18:M18)=0,"",IF(OR(A18="",B18="",C18="",D18="",E18="",F18="",M18=""),"Check: complete plan fields",IF(AND(H18&lt;&gt;"",H18&gt;E18),"Check: contacts exceed planned",IF(AND(I18&lt;&gt;"",H18=""),"Check: add contacts",IF(AND(I18&lt;&gt;"",H18&lt;&gt;"",I18&gt;H18),"Check: leads exceed contacts",IF(AND(J18&lt;&gt;"",I18=""),"Check: add leads",IF(AND(J18&lt;&gt;"",I18&lt;&gt;"",J18&gt;I18),"Check: appointments exceed leads",IF(AND(K18="Follow-up requested",L18=""),"Check: add follow-up date","Ready"))))))))</f>
        <v/>
      </c>
    </row>
    <row r="19">
      <c r="A19" s="14" t="n"/>
      <c r="B19" s="15" t="n"/>
      <c r="C19" s="15" t="n"/>
      <c r="D19" s="15" t="n"/>
      <c r="E19" s="16" t="n"/>
      <c r="F19" s="30" t="n"/>
      <c r="G19" s="30" t="n"/>
      <c r="H19" s="16" t="n"/>
      <c r="I19" s="16" t="n"/>
      <c r="J19" s="16" t="n"/>
      <c r="K19" s="15" t="n"/>
      <c r="L19" s="14" t="n"/>
      <c r="M19" s="15" t="n"/>
      <c r="N19" s="31">
        <f>IF(OR(E19="",H19=""),"",IFERROR(H19/E19,""))</f>
        <v/>
      </c>
      <c r="O19" s="31">
        <f>IF(OR(H19="",I19=""),"",IFERROR(I19/H19,""))</f>
        <v/>
      </c>
      <c r="P19" s="19">
        <f>IF(COUNTA(A19:M19)=0,"",IF(OR(A19="",B19="",C19="",D19="",E19="",F19="",M19=""),"Check: complete plan fields",IF(AND(H19&lt;&gt;"",H19&gt;E19),"Check: contacts exceed planned",IF(AND(I19&lt;&gt;"",H19=""),"Check: add contacts",IF(AND(I19&lt;&gt;"",H19&lt;&gt;"",I19&gt;H19),"Check: leads exceed contacts",IF(AND(J19&lt;&gt;"",I19=""),"Check: add leads",IF(AND(J19&lt;&gt;"",I19&lt;&gt;"",J19&gt;I19),"Check: appointments exceed leads",IF(AND(K19="Follow-up requested",L19=""),"Check: add follow-up date","Ready"))))))))</f>
        <v/>
      </c>
    </row>
    <row r="20">
      <c r="A20" s="14" t="n"/>
      <c r="B20" s="15" t="n"/>
      <c r="C20" s="15" t="n"/>
      <c r="D20" s="15" t="n"/>
      <c r="E20" s="16" t="n"/>
      <c r="F20" s="30" t="n"/>
      <c r="G20" s="30" t="n"/>
      <c r="H20" s="16" t="n"/>
      <c r="I20" s="16" t="n"/>
      <c r="J20" s="16" t="n"/>
      <c r="K20" s="15" t="n"/>
      <c r="L20" s="14" t="n"/>
      <c r="M20" s="15" t="n"/>
      <c r="N20" s="32">
        <f>IF(OR(E20="",H20=""),"",IFERROR(H20/E20,""))</f>
        <v/>
      </c>
      <c r="O20" s="32">
        <f>IF(OR(H20="",I20=""),"",IFERROR(I20/H20,""))</f>
        <v/>
      </c>
      <c r="P20" s="21">
        <f>IF(COUNTA(A20:M20)=0,"",IF(OR(A20="",B20="",C20="",D20="",E20="",F20="",M20=""),"Check: complete plan fields",IF(AND(H20&lt;&gt;"",H20&gt;E20),"Check: contacts exceed planned",IF(AND(I20&lt;&gt;"",H20=""),"Check: add contacts",IF(AND(I20&lt;&gt;"",H20&lt;&gt;"",I20&gt;H20),"Check: leads exceed contacts",IF(AND(J20&lt;&gt;"",I20=""),"Check: add leads",IF(AND(J20&lt;&gt;"",I20&lt;&gt;"",J20&gt;I20),"Check: appointments exceed leads",IF(AND(K20="Follow-up requested",L20=""),"Check: add follow-up date","Ready"))))))))</f>
        <v/>
      </c>
    </row>
    <row r="21">
      <c r="A21" s="14" t="n"/>
      <c r="B21" s="15" t="n"/>
      <c r="C21" s="15" t="n"/>
      <c r="D21" s="15" t="n"/>
      <c r="E21" s="16" t="n"/>
      <c r="F21" s="30" t="n"/>
      <c r="G21" s="30" t="n"/>
      <c r="H21" s="16" t="n"/>
      <c r="I21" s="16" t="n"/>
      <c r="J21" s="16" t="n"/>
      <c r="K21" s="15" t="n"/>
      <c r="L21" s="14" t="n"/>
      <c r="M21" s="15" t="n"/>
      <c r="N21" s="31">
        <f>IF(OR(E21="",H21=""),"",IFERROR(H21/E21,""))</f>
        <v/>
      </c>
      <c r="O21" s="31">
        <f>IF(OR(H21="",I21=""),"",IFERROR(I21/H21,""))</f>
        <v/>
      </c>
      <c r="P21" s="19">
        <f>IF(COUNTA(A21:M21)=0,"",IF(OR(A21="",B21="",C21="",D21="",E21="",F21="",M21=""),"Check: complete plan fields",IF(AND(H21&lt;&gt;"",H21&gt;E21),"Check: contacts exceed planned",IF(AND(I21&lt;&gt;"",H21=""),"Check: add contacts",IF(AND(I21&lt;&gt;"",H21&lt;&gt;"",I21&gt;H21),"Check: leads exceed contacts",IF(AND(J21&lt;&gt;"",I21=""),"Check: add leads",IF(AND(J21&lt;&gt;"",I21&lt;&gt;"",J21&gt;I21),"Check: appointments exceed leads",IF(AND(K21="Follow-up requested",L21=""),"Check: add follow-up date","Ready"))))))))</f>
        <v/>
      </c>
    </row>
    <row r="22">
      <c r="A22" s="14" t="n"/>
      <c r="B22" s="15" t="n"/>
      <c r="C22" s="15" t="n"/>
      <c r="D22" s="15" t="n"/>
      <c r="E22" s="16" t="n"/>
      <c r="F22" s="30" t="n"/>
      <c r="G22" s="30" t="n"/>
      <c r="H22" s="16" t="n"/>
      <c r="I22" s="16" t="n"/>
      <c r="J22" s="16" t="n"/>
      <c r="K22" s="15" t="n"/>
      <c r="L22" s="14" t="n"/>
      <c r="M22" s="15" t="n"/>
      <c r="N22" s="32">
        <f>IF(OR(E22="",H22=""),"",IFERROR(H22/E22,""))</f>
        <v/>
      </c>
      <c r="O22" s="32">
        <f>IF(OR(H22="",I22=""),"",IFERROR(I22/H22,""))</f>
        <v/>
      </c>
      <c r="P22" s="21">
        <f>IF(COUNTA(A22:M22)=0,"",IF(OR(A22="",B22="",C22="",D22="",E22="",F22="",M22=""),"Check: complete plan fields",IF(AND(H22&lt;&gt;"",H22&gt;E22),"Check: contacts exceed planned",IF(AND(I22&lt;&gt;"",H22=""),"Check: add contacts",IF(AND(I22&lt;&gt;"",H22&lt;&gt;"",I22&gt;H22),"Check: leads exceed contacts",IF(AND(J22&lt;&gt;"",I22=""),"Check: add leads",IF(AND(J22&lt;&gt;"",I22&lt;&gt;"",J22&gt;I22),"Check: appointments exceed leads",IF(AND(K22="Follow-up requested",L22=""),"Check: add follow-up date","Ready"))))))))</f>
        <v/>
      </c>
    </row>
    <row r="23">
      <c r="A23" s="14" t="n"/>
      <c r="B23" s="15" t="n"/>
      <c r="C23" s="15" t="n"/>
      <c r="D23" s="15" t="n"/>
      <c r="E23" s="16" t="n"/>
      <c r="F23" s="30" t="n"/>
      <c r="G23" s="30" t="n"/>
      <c r="H23" s="16" t="n"/>
      <c r="I23" s="16" t="n"/>
      <c r="J23" s="16" t="n"/>
      <c r="K23" s="15" t="n"/>
      <c r="L23" s="14" t="n"/>
      <c r="M23" s="15" t="n"/>
      <c r="N23" s="31">
        <f>IF(OR(E23="",H23=""),"",IFERROR(H23/E23,""))</f>
        <v/>
      </c>
      <c r="O23" s="31">
        <f>IF(OR(H23="",I23=""),"",IFERROR(I23/H23,""))</f>
        <v/>
      </c>
      <c r="P23" s="19">
        <f>IF(COUNTA(A23:M23)=0,"",IF(OR(A23="",B23="",C23="",D23="",E23="",F23="",M23=""),"Check: complete plan fields",IF(AND(H23&lt;&gt;"",H23&gt;E23),"Check: contacts exceed planned",IF(AND(I23&lt;&gt;"",H23=""),"Check: add contacts",IF(AND(I23&lt;&gt;"",H23&lt;&gt;"",I23&gt;H23),"Check: leads exceed contacts",IF(AND(J23&lt;&gt;"",I23=""),"Check: add leads",IF(AND(J23&lt;&gt;"",I23&lt;&gt;"",J23&gt;I23),"Check: appointments exceed leads",IF(AND(K23="Follow-up requested",L23=""),"Check: add follow-up date","Ready"))))))))</f>
        <v/>
      </c>
    </row>
    <row r="24">
      <c r="A24" s="14" t="n"/>
      <c r="B24" s="15" t="n"/>
      <c r="C24" s="15" t="n"/>
      <c r="D24" s="15" t="n"/>
      <c r="E24" s="16" t="n"/>
      <c r="F24" s="30" t="n"/>
      <c r="G24" s="30" t="n"/>
      <c r="H24" s="16" t="n"/>
      <c r="I24" s="16" t="n"/>
      <c r="J24" s="16" t="n"/>
      <c r="K24" s="15" t="n"/>
      <c r="L24" s="14" t="n"/>
      <c r="M24" s="15" t="n"/>
      <c r="N24" s="32">
        <f>IF(OR(E24="",H24=""),"",IFERROR(H24/E24,""))</f>
        <v/>
      </c>
      <c r="O24" s="32">
        <f>IF(OR(H24="",I24=""),"",IFERROR(I24/H24,""))</f>
        <v/>
      </c>
      <c r="P24" s="21">
        <f>IF(COUNTA(A24:M24)=0,"",IF(OR(A24="",B24="",C24="",D24="",E24="",F24="",M24=""),"Check: complete plan fields",IF(AND(H24&lt;&gt;"",H24&gt;E24),"Check: contacts exceed planned",IF(AND(I24&lt;&gt;"",H24=""),"Check: add contacts",IF(AND(I24&lt;&gt;"",H24&lt;&gt;"",I24&gt;H24),"Check: leads exceed contacts",IF(AND(J24&lt;&gt;"",I24=""),"Check: add leads",IF(AND(J24&lt;&gt;"",I24&lt;&gt;"",J24&gt;I24),"Check: appointments exceed leads",IF(AND(K24="Follow-up requested",L24=""),"Check: add follow-up date","Ready"))))))))</f>
        <v/>
      </c>
    </row>
    <row r="25">
      <c r="A25" s="14" t="n"/>
      <c r="B25" s="15" t="n"/>
      <c r="C25" s="15" t="n"/>
      <c r="D25" s="15" t="n"/>
      <c r="E25" s="16" t="n"/>
      <c r="F25" s="30" t="n"/>
      <c r="G25" s="30" t="n"/>
      <c r="H25" s="16" t="n"/>
      <c r="I25" s="16" t="n"/>
      <c r="J25" s="16" t="n"/>
      <c r="K25" s="15" t="n"/>
      <c r="L25" s="14" t="n"/>
      <c r="M25" s="15" t="n"/>
      <c r="N25" s="31">
        <f>IF(OR(E25="",H25=""),"",IFERROR(H25/E25,""))</f>
        <v/>
      </c>
      <c r="O25" s="31">
        <f>IF(OR(H25="",I25=""),"",IFERROR(I25/H25,""))</f>
        <v/>
      </c>
      <c r="P25" s="19">
        <f>IF(COUNTA(A25:M25)=0,"",IF(OR(A25="",B25="",C25="",D25="",E25="",F25="",M25=""),"Check: complete plan fields",IF(AND(H25&lt;&gt;"",H25&gt;E25),"Check: contacts exceed planned",IF(AND(I25&lt;&gt;"",H25=""),"Check: add contacts",IF(AND(I25&lt;&gt;"",H25&lt;&gt;"",I25&gt;H25),"Check: leads exceed contacts",IF(AND(J25&lt;&gt;"",I25=""),"Check: add leads",IF(AND(J25&lt;&gt;"",I25&lt;&gt;"",J25&gt;I25),"Check: appointments exceed leads",IF(AND(K25="Follow-up requested",L25=""),"Check: add follow-up date","Ready"))))))))</f>
        <v/>
      </c>
    </row>
    <row r="26">
      <c r="A26" s="14" t="n"/>
      <c r="B26" s="15" t="n"/>
      <c r="C26" s="15" t="n"/>
      <c r="D26" s="15" t="n"/>
      <c r="E26" s="16" t="n"/>
      <c r="F26" s="30" t="n"/>
      <c r="G26" s="30" t="n"/>
      <c r="H26" s="16" t="n"/>
      <c r="I26" s="16" t="n"/>
      <c r="J26" s="16" t="n"/>
      <c r="K26" s="15" t="n"/>
      <c r="L26" s="14" t="n"/>
      <c r="M26" s="15" t="n"/>
      <c r="N26" s="32">
        <f>IF(OR(E26="",H26=""),"",IFERROR(H26/E26,""))</f>
        <v/>
      </c>
      <c r="O26" s="32">
        <f>IF(OR(H26="",I26=""),"",IFERROR(I26/H26,""))</f>
        <v/>
      </c>
      <c r="P26" s="21">
        <f>IF(COUNTA(A26:M26)=0,"",IF(OR(A26="",B26="",C26="",D26="",E26="",F26="",M26=""),"Check: complete plan fields",IF(AND(H26&lt;&gt;"",H26&gt;E26),"Check: contacts exceed planned",IF(AND(I26&lt;&gt;"",H26=""),"Check: add contacts",IF(AND(I26&lt;&gt;"",H26&lt;&gt;"",I26&gt;H26),"Check: leads exceed contacts",IF(AND(J26&lt;&gt;"",I26=""),"Check: add leads",IF(AND(J26&lt;&gt;"",I26&lt;&gt;"",J26&gt;I26),"Check: appointments exceed leads",IF(AND(K26="Follow-up requested",L26=""),"Check: add follow-up date","Ready"))))))))</f>
        <v/>
      </c>
    </row>
    <row r="27">
      <c r="A27" s="14" t="n"/>
      <c r="B27" s="15" t="n"/>
      <c r="C27" s="15" t="n"/>
      <c r="D27" s="15" t="n"/>
      <c r="E27" s="16" t="n"/>
      <c r="F27" s="30" t="n"/>
      <c r="G27" s="30" t="n"/>
      <c r="H27" s="16" t="n"/>
      <c r="I27" s="16" t="n"/>
      <c r="J27" s="16" t="n"/>
      <c r="K27" s="15" t="n"/>
      <c r="L27" s="14" t="n"/>
      <c r="M27" s="15" t="n"/>
      <c r="N27" s="31">
        <f>IF(OR(E27="",H27=""),"",IFERROR(H27/E27,""))</f>
        <v/>
      </c>
      <c r="O27" s="31">
        <f>IF(OR(H27="",I27=""),"",IFERROR(I27/H27,""))</f>
        <v/>
      </c>
      <c r="P27" s="19">
        <f>IF(COUNTA(A27:M27)=0,"",IF(OR(A27="",B27="",C27="",D27="",E27="",F27="",M27=""),"Check: complete plan fields",IF(AND(H27&lt;&gt;"",H27&gt;E27),"Check: contacts exceed planned",IF(AND(I27&lt;&gt;"",H27=""),"Check: add contacts",IF(AND(I27&lt;&gt;"",H27&lt;&gt;"",I27&gt;H27),"Check: leads exceed contacts",IF(AND(J27&lt;&gt;"",I27=""),"Check: add leads",IF(AND(J27&lt;&gt;"",I27&lt;&gt;"",J27&gt;I27),"Check: appointments exceed leads",IF(AND(K27="Follow-up requested",L27=""),"Check: add follow-up date","Ready"))))))))</f>
        <v/>
      </c>
    </row>
    <row r="28">
      <c r="A28" s="14" t="n"/>
      <c r="B28" s="15" t="n"/>
      <c r="C28" s="15" t="n"/>
      <c r="D28" s="15" t="n"/>
      <c r="E28" s="16" t="n"/>
      <c r="F28" s="30" t="n"/>
      <c r="G28" s="30" t="n"/>
      <c r="H28" s="16" t="n"/>
      <c r="I28" s="16" t="n"/>
      <c r="J28" s="16" t="n"/>
      <c r="K28" s="15" t="n"/>
      <c r="L28" s="14" t="n"/>
      <c r="M28" s="15" t="n"/>
      <c r="N28" s="32">
        <f>IF(OR(E28="",H28=""),"",IFERROR(H28/E28,""))</f>
        <v/>
      </c>
      <c r="O28" s="32">
        <f>IF(OR(H28="",I28=""),"",IFERROR(I28/H28,""))</f>
        <v/>
      </c>
      <c r="P28" s="21">
        <f>IF(COUNTA(A28:M28)=0,"",IF(OR(A28="",B28="",C28="",D28="",E28="",F28="",M28=""),"Check: complete plan fields",IF(AND(H28&lt;&gt;"",H28&gt;E28),"Check: contacts exceed planned",IF(AND(I28&lt;&gt;"",H28=""),"Check: add contacts",IF(AND(I28&lt;&gt;"",H28&lt;&gt;"",I28&gt;H28),"Check: leads exceed contacts",IF(AND(J28&lt;&gt;"",I28=""),"Check: add leads",IF(AND(J28&lt;&gt;"",I28&lt;&gt;"",J28&gt;I28),"Check: appointments exceed leads",IF(AND(K28="Follow-up requested",L28=""),"Check: add follow-up date","Ready"))))))))</f>
        <v/>
      </c>
    </row>
    <row r="29">
      <c r="A29" s="14" t="n"/>
      <c r="B29" s="15" t="n"/>
      <c r="C29" s="15" t="n"/>
      <c r="D29" s="15" t="n"/>
      <c r="E29" s="16" t="n"/>
      <c r="F29" s="30" t="n"/>
      <c r="G29" s="30" t="n"/>
      <c r="H29" s="16" t="n"/>
      <c r="I29" s="16" t="n"/>
      <c r="J29" s="16" t="n"/>
      <c r="K29" s="15" t="n"/>
      <c r="L29" s="14" t="n"/>
      <c r="M29" s="15" t="n"/>
      <c r="N29" s="31">
        <f>IF(OR(E29="",H29=""),"",IFERROR(H29/E29,""))</f>
        <v/>
      </c>
      <c r="O29" s="31">
        <f>IF(OR(H29="",I29=""),"",IFERROR(I29/H29,""))</f>
        <v/>
      </c>
      <c r="P29" s="19">
        <f>IF(COUNTA(A29:M29)=0,"",IF(OR(A29="",B29="",C29="",D29="",E29="",F29="",M29=""),"Check: complete plan fields",IF(AND(H29&lt;&gt;"",H29&gt;E29),"Check: contacts exceed planned",IF(AND(I29&lt;&gt;"",H29=""),"Check: add contacts",IF(AND(I29&lt;&gt;"",H29&lt;&gt;"",I29&gt;H29),"Check: leads exceed contacts",IF(AND(J29&lt;&gt;"",I29=""),"Check: add leads",IF(AND(J29&lt;&gt;"",I29&lt;&gt;"",J29&gt;I29),"Check: appointments exceed leads",IF(AND(K29="Follow-up requested",L29=""),"Check: add follow-up date","Ready"))))))))</f>
        <v/>
      </c>
    </row>
    <row r="30">
      <c r="A30" s="14" t="n"/>
      <c r="B30" s="15" t="n"/>
      <c r="C30" s="15" t="n"/>
      <c r="D30" s="15" t="n"/>
      <c r="E30" s="16" t="n"/>
      <c r="F30" s="30" t="n"/>
      <c r="G30" s="30" t="n"/>
      <c r="H30" s="16" t="n"/>
      <c r="I30" s="16" t="n"/>
      <c r="J30" s="16" t="n"/>
      <c r="K30" s="15" t="n"/>
      <c r="L30" s="14" t="n"/>
      <c r="M30" s="15" t="n"/>
      <c r="N30" s="32">
        <f>IF(OR(E30="",H30=""),"",IFERROR(H30/E30,""))</f>
        <v/>
      </c>
      <c r="O30" s="32">
        <f>IF(OR(H30="",I30=""),"",IFERROR(I30/H30,""))</f>
        <v/>
      </c>
      <c r="P30" s="21">
        <f>IF(COUNTA(A30:M30)=0,"",IF(OR(A30="",B30="",C30="",D30="",E30="",F30="",M30=""),"Check: complete plan fields",IF(AND(H30&lt;&gt;"",H30&gt;E30),"Check: contacts exceed planned",IF(AND(I30&lt;&gt;"",H30=""),"Check: add contacts",IF(AND(I30&lt;&gt;"",H30&lt;&gt;"",I30&gt;H30),"Check: leads exceed contacts",IF(AND(J30&lt;&gt;"",I30=""),"Check: add leads",IF(AND(J30&lt;&gt;"",I30&lt;&gt;"",J30&gt;I30),"Check: appointments exceed leads",IF(AND(K30="Follow-up requested",L30=""),"Check: add follow-up date","Ready"))))))))</f>
        <v/>
      </c>
    </row>
    <row r="31">
      <c r="A31" s="14" t="n"/>
      <c r="B31" s="15" t="n"/>
      <c r="C31" s="15" t="n"/>
      <c r="D31" s="15" t="n"/>
      <c r="E31" s="16" t="n"/>
      <c r="F31" s="30" t="n"/>
      <c r="G31" s="30" t="n"/>
      <c r="H31" s="16" t="n"/>
      <c r="I31" s="16" t="n"/>
      <c r="J31" s="16" t="n"/>
      <c r="K31" s="15" t="n"/>
      <c r="L31" s="14" t="n"/>
      <c r="M31" s="15" t="n"/>
      <c r="N31" s="31">
        <f>IF(OR(E31="",H31=""),"",IFERROR(H31/E31,""))</f>
        <v/>
      </c>
      <c r="O31" s="31">
        <f>IF(OR(H31="",I31=""),"",IFERROR(I31/H31,""))</f>
        <v/>
      </c>
      <c r="P31" s="19">
        <f>IF(COUNTA(A31:M31)=0,"",IF(OR(A31="",B31="",C31="",D31="",E31="",F31="",M31=""),"Check: complete plan fields",IF(AND(H31&lt;&gt;"",H31&gt;E31),"Check: contacts exceed planned",IF(AND(I31&lt;&gt;"",H31=""),"Check: add contacts",IF(AND(I31&lt;&gt;"",H31&lt;&gt;"",I31&gt;H31),"Check: leads exceed contacts",IF(AND(J31&lt;&gt;"",I31=""),"Check: add leads",IF(AND(J31&lt;&gt;"",I31&lt;&gt;"",J31&gt;I31),"Check: appointments exceed leads",IF(AND(K31="Follow-up requested",L31=""),"Check: add follow-up date","Ready"))))))))</f>
        <v/>
      </c>
    </row>
    <row r="32">
      <c r="A32" s="14" t="n"/>
      <c r="B32" s="15" t="n"/>
      <c r="C32" s="15" t="n"/>
      <c r="D32" s="15" t="n"/>
      <c r="E32" s="16" t="n"/>
      <c r="F32" s="30" t="n"/>
      <c r="G32" s="30" t="n"/>
      <c r="H32" s="16" t="n"/>
      <c r="I32" s="16" t="n"/>
      <c r="J32" s="16" t="n"/>
      <c r="K32" s="15" t="n"/>
      <c r="L32" s="14" t="n"/>
      <c r="M32" s="15" t="n"/>
      <c r="N32" s="32">
        <f>IF(OR(E32="",H32=""),"",IFERROR(H32/E32,""))</f>
        <v/>
      </c>
      <c r="O32" s="32">
        <f>IF(OR(H32="",I32=""),"",IFERROR(I32/H32,""))</f>
        <v/>
      </c>
      <c r="P32" s="21">
        <f>IF(COUNTA(A32:M32)=0,"",IF(OR(A32="",B32="",C32="",D32="",E32="",F32="",M32=""),"Check: complete plan fields",IF(AND(H32&lt;&gt;"",H32&gt;E32),"Check: contacts exceed planned",IF(AND(I32&lt;&gt;"",H32=""),"Check: add contacts",IF(AND(I32&lt;&gt;"",H32&lt;&gt;"",I32&gt;H32),"Check: leads exceed contacts",IF(AND(J32&lt;&gt;"",I32=""),"Check: add leads",IF(AND(J32&lt;&gt;"",I32&lt;&gt;"",J32&gt;I32),"Check: appointments exceed leads",IF(AND(K32="Follow-up requested",L32=""),"Check: add follow-up date","Ready"))))))))</f>
        <v/>
      </c>
    </row>
    <row r="33">
      <c r="A33" s="14" t="n"/>
      <c r="B33" s="15" t="n"/>
      <c r="C33" s="15" t="n"/>
      <c r="D33" s="15" t="n"/>
      <c r="E33" s="16" t="n"/>
      <c r="F33" s="30" t="n"/>
      <c r="G33" s="30" t="n"/>
      <c r="H33" s="16" t="n"/>
      <c r="I33" s="16" t="n"/>
      <c r="J33" s="16" t="n"/>
      <c r="K33" s="15" t="n"/>
      <c r="L33" s="14" t="n"/>
      <c r="M33" s="15" t="n"/>
      <c r="N33" s="31">
        <f>IF(OR(E33="",H33=""),"",IFERROR(H33/E33,""))</f>
        <v/>
      </c>
      <c r="O33" s="31">
        <f>IF(OR(H33="",I33=""),"",IFERROR(I33/H33,""))</f>
        <v/>
      </c>
      <c r="P33" s="19">
        <f>IF(COUNTA(A33:M33)=0,"",IF(OR(A33="",B33="",C33="",D33="",E33="",F33="",M33=""),"Check: complete plan fields",IF(AND(H33&lt;&gt;"",H33&gt;E33),"Check: contacts exceed planned",IF(AND(I33&lt;&gt;"",H33=""),"Check: add contacts",IF(AND(I33&lt;&gt;"",H33&lt;&gt;"",I33&gt;H33),"Check: leads exceed contacts",IF(AND(J33&lt;&gt;"",I33=""),"Check: add leads",IF(AND(J33&lt;&gt;"",I33&lt;&gt;"",J33&gt;I33),"Check: appointments exceed leads",IF(AND(K33="Follow-up requested",L33=""),"Check: add follow-up date","Ready"))))))))</f>
        <v/>
      </c>
    </row>
    <row r="34">
      <c r="A34" s="14" t="n"/>
      <c r="B34" s="15" t="n"/>
      <c r="C34" s="15" t="n"/>
      <c r="D34" s="15" t="n"/>
      <c r="E34" s="16" t="n"/>
      <c r="F34" s="30" t="n"/>
      <c r="G34" s="30" t="n"/>
      <c r="H34" s="16" t="n"/>
      <c r="I34" s="16" t="n"/>
      <c r="J34" s="16" t="n"/>
      <c r="K34" s="15" t="n"/>
      <c r="L34" s="14" t="n"/>
      <c r="M34" s="15" t="n"/>
      <c r="N34" s="32">
        <f>IF(OR(E34="",H34=""),"",IFERROR(H34/E34,""))</f>
        <v/>
      </c>
      <c r="O34" s="32">
        <f>IF(OR(H34="",I34=""),"",IFERROR(I34/H34,""))</f>
        <v/>
      </c>
      <c r="P34" s="21">
        <f>IF(COUNTA(A34:M34)=0,"",IF(OR(A34="",B34="",C34="",D34="",E34="",F34="",M34=""),"Check: complete plan fields",IF(AND(H34&lt;&gt;"",H34&gt;E34),"Check: contacts exceed planned",IF(AND(I34&lt;&gt;"",H34=""),"Check: add contacts",IF(AND(I34&lt;&gt;"",H34&lt;&gt;"",I34&gt;H34),"Check: leads exceed contacts",IF(AND(J34&lt;&gt;"",I34=""),"Check: add leads",IF(AND(J34&lt;&gt;"",I34&lt;&gt;"",J34&gt;I34),"Check: appointments exceed leads",IF(AND(K34="Follow-up requested",L34=""),"Check: add follow-up date","Ready"))))))))</f>
        <v/>
      </c>
    </row>
    <row r="35">
      <c r="A35" s="14" t="n"/>
      <c r="B35" s="15" t="n"/>
      <c r="C35" s="15" t="n"/>
      <c r="D35" s="15" t="n"/>
      <c r="E35" s="16" t="n"/>
      <c r="F35" s="30" t="n"/>
      <c r="G35" s="30" t="n"/>
      <c r="H35" s="16" t="n"/>
      <c r="I35" s="16" t="n"/>
      <c r="J35" s="16" t="n"/>
      <c r="K35" s="15" t="n"/>
      <c r="L35" s="14" t="n"/>
      <c r="M35" s="15" t="n"/>
      <c r="N35" s="31">
        <f>IF(OR(E35="",H35=""),"",IFERROR(H35/E35,""))</f>
        <v/>
      </c>
      <c r="O35" s="31">
        <f>IF(OR(H35="",I35=""),"",IFERROR(I35/H35,""))</f>
        <v/>
      </c>
      <c r="P35" s="19">
        <f>IF(COUNTA(A35:M35)=0,"",IF(OR(A35="",B35="",C35="",D35="",E35="",F35="",M35=""),"Check: complete plan fields",IF(AND(H35&lt;&gt;"",H35&gt;E35),"Check: contacts exceed planned",IF(AND(I35&lt;&gt;"",H35=""),"Check: add contacts",IF(AND(I35&lt;&gt;"",H35&lt;&gt;"",I35&gt;H35),"Check: leads exceed contacts",IF(AND(J35&lt;&gt;"",I35=""),"Check: add leads",IF(AND(J35&lt;&gt;"",I35&lt;&gt;"",J35&gt;I35),"Check: appointments exceed leads",IF(AND(K35="Follow-up requested",L35=""),"Check: add follow-up date","Ready"))))))))</f>
        <v/>
      </c>
    </row>
    <row r="36">
      <c r="A36" s="14" t="n"/>
      <c r="B36" s="15" t="n"/>
      <c r="C36" s="15" t="n"/>
      <c r="D36" s="15" t="n"/>
      <c r="E36" s="16" t="n"/>
      <c r="F36" s="30" t="n"/>
      <c r="G36" s="30" t="n"/>
      <c r="H36" s="16" t="n"/>
      <c r="I36" s="16" t="n"/>
      <c r="J36" s="16" t="n"/>
      <c r="K36" s="15" t="n"/>
      <c r="L36" s="14" t="n"/>
      <c r="M36" s="15" t="n"/>
      <c r="N36" s="32">
        <f>IF(OR(E36="",H36=""),"",IFERROR(H36/E36,""))</f>
        <v/>
      </c>
      <c r="O36" s="32">
        <f>IF(OR(H36="",I36=""),"",IFERROR(I36/H36,""))</f>
        <v/>
      </c>
      <c r="P36" s="21">
        <f>IF(COUNTA(A36:M36)=0,"",IF(OR(A36="",B36="",C36="",D36="",E36="",F36="",M36=""),"Check: complete plan fields",IF(AND(H36&lt;&gt;"",H36&gt;E36),"Check: contacts exceed planned",IF(AND(I36&lt;&gt;"",H36=""),"Check: add contacts",IF(AND(I36&lt;&gt;"",H36&lt;&gt;"",I36&gt;H36),"Check: leads exceed contacts",IF(AND(J36&lt;&gt;"",I36=""),"Check: add leads",IF(AND(J36&lt;&gt;"",I36&lt;&gt;"",J36&gt;I36),"Check: appointments exceed leads",IF(AND(K36="Follow-up requested",L36=""),"Check: add follow-up date","Ready"))))))))</f>
        <v/>
      </c>
    </row>
    <row r="37">
      <c r="A37" s="14" t="n"/>
      <c r="B37" s="15" t="n"/>
      <c r="C37" s="15" t="n"/>
      <c r="D37" s="15" t="n"/>
      <c r="E37" s="16" t="n"/>
      <c r="F37" s="30" t="n"/>
      <c r="G37" s="30" t="n"/>
      <c r="H37" s="16" t="n"/>
      <c r="I37" s="16" t="n"/>
      <c r="J37" s="16" t="n"/>
      <c r="K37" s="15" t="n"/>
      <c r="L37" s="14" t="n"/>
      <c r="M37" s="15" t="n"/>
      <c r="N37" s="31">
        <f>IF(OR(E37="",H37=""),"",IFERROR(H37/E37,""))</f>
        <v/>
      </c>
      <c r="O37" s="31">
        <f>IF(OR(H37="",I37=""),"",IFERROR(I37/H37,""))</f>
        <v/>
      </c>
      <c r="P37" s="19">
        <f>IF(COUNTA(A37:M37)=0,"",IF(OR(A37="",B37="",C37="",D37="",E37="",F37="",M37=""),"Check: complete plan fields",IF(AND(H37&lt;&gt;"",H37&gt;E37),"Check: contacts exceed planned",IF(AND(I37&lt;&gt;"",H37=""),"Check: add contacts",IF(AND(I37&lt;&gt;"",H37&lt;&gt;"",I37&gt;H37),"Check: leads exceed contacts",IF(AND(J37&lt;&gt;"",I37=""),"Check: add leads",IF(AND(J37&lt;&gt;"",I37&lt;&gt;"",J37&gt;I37),"Check: appointments exceed leads",IF(AND(K37="Follow-up requested",L37=""),"Check: add follow-up date","Ready"))))))))</f>
        <v/>
      </c>
    </row>
    <row r="38">
      <c r="A38" s="14" t="n"/>
      <c r="B38" s="15" t="n"/>
      <c r="C38" s="15" t="n"/>
      <c r="D38" s="15" t="n"/>
      <c r="E38" s="16" t="n"/>
      <c r="F38" s="30" t="n"/>
      <c r="G38" s="30" t="n"/>
      <c r="H38" s="16" t="n"/>
      <c r="I38" s="16" t="n"/>
      <c r="J38" s="16" t="n"/>
      <c r="K38" s="15" t="n"/>
      <c r="L38" s="14" t="n"/>
      <c r="M38" s="15" t="n"/>
      <c r="N38" s="32">
        <f>IF(OR(E38="",H38=""),"",IFERROR(H38/E38,""))</f>
        <v/>
      </c>
      <c r="O38" s="32">
        <f>IF(OR(H38="",I38=""),"",IFERROR(I38/H38,""))</f>
        <v/>
      </c>
      <c r="P38" s="21">
        <f>IF(COUNTA(A38:M38)=0,"",IF(OR(A38="",B38="",C38="",D38="",E38="",F38="",M38=""),"Check: complete plan fields",IF(AND(H38&lt;&gt;"",H38&gt;E38),"Check: contacts exceed planned",IF(AND(I38&lt;&gt;"",H38=""),"Check: add contacts",IF(AND(I38&lt;&gt;"",H38&lt;&gt;"",I38&gt;H38),"Check: leads exceed contacts",IF(AND(J38&lt;&gt;"",I38=""),"Check: add leads",IF(AND(J38&lt;&gt;"",I38&lt;&gt;"",J38&gt;I38),"Check: appointments exceed leads",IF(AND(K38="Follow-up requested",L38=""),"Check: add follow-up date","Ready"))))))))</f>
        <v/>
      </c>
    </row>
    <row r="39">
      <c r="A39" s="14" t="n"/>
      <c r="B39" s="15" t="n"/>
      <c r="C39" s="15" t="n"/>
      <c r="D39" s="15" t="n"/>
      <c r="E39" s="16" t="n"/>
      <c r="F39" s="30" t="n"/>
      <c r="G39" s="30" t="n"/>
      <c r="H39" s="16" t="n"/>
      <c r="I39" s="16" t="n"/>
      <c r="J39" s="16" t="n"/>
      <c r="K39" s="15" t="n"/>
      <c r="L39" s="14" t="n"/>
      <c r="M39" s="15" t="n"/>
      <c r="N39" s="31">
        <f>IF(OR(E39="",H39=""),"",IFERROR(H39/E39,""))</f>
        <v/>
      </c>
      <c r="O39" s="31">
        <f>IF(OR(H39="",I39=""),"",IFERROR(I39/H39,""))</f>
        <v/>
      </c>
      <c r="P39" s="19">
        <f>IF(COUNTA(A39:M39)=0,"",IF(OR(A39="",B39="",C39="",D39="",E39="",F39="",M39=""),"Check: complete plan fields",IF(AND(H39&lt;&gt;"",H39&gt;E39),"Check: contacts exceed planned",IF(AND(I39&lt;&gt;"",H39=""),"Check: add contacts",IF(AND(I39&lt;&gt;"",H39&lt;&gt;"",I39&gt;H39),"Check: leads exceed contacts",IF(AND(J39&lt;&gt;"",I39=""),"Check: add leads",IF(AND(J39&lt;&gt;"",I39&lt;&gt;"",J39&gt;I39),"Check: appointments exceed leads",IF(AND(K39="Follow-up requested",L39=""),"Check: add follow-up date","Ready"))))))))</f>
        <v/>
      </c>
    </row>
    <row r="40">
      <c r="A40" s="14" t="n"/>
      <c r="B40" s="15" t="n"/>
      <c r="C40" s="15" t="n"/>
      <c r="D40" s="15" t="n"/>
      <c r="E40" s="16" t="n"/>
      <c r="F40" s="30" t="n"/>
      <c r="G40" s="30" t="n"/>
      <c r="H40" s="16" t="n"/>
      <c r="I40" s="16" t="n"/>
      <c r="J40" s="16" t="n"/>
      <c r="K40" s="15" t="n"/>
      <c r="L40" s="14" t="n"/>
      <c r="M40" s="15" t="n"/>
      <c r="N40" s="32">
        <f>IF(OR(E40="",H40=""),"",IFERROR(H40/E40,""))</f>
        <v/>
      </c>
      <c r="O40" s="32">
        <f>IF(OR(H40="",I40=""),"",IFERROR(I40/H40,""))</f>
        <v/>
      </c>
      <c r="P40" s="21">
        <f>IF(COUNTA(A40:M40)=0,"",IF(OR(A40="",B40="",C40="",D40="",E40="",F40="",M40=""),"Check: complete plan fields",IF(AND(H40&lt;&gt;"",H40&gt;E40),"Check: contacts exceed planned",IF(AND(I40&lt;&gt;"",H40=""),"Check: add contacts",IF(AND(I40&lt;&gt;"",H40&lt;&gt;"",I40&gt;H40),"Check: leads exceed contacts",IF(AND(J40&lt;&gt;"",I40=""),"Check: add leads",IF(AND(J40&lt;&gt;"",I40&lt;&gt;"",J40&gt;I40),"Check: appointments exceed leads",IF(AND(K40="Follow-up requested",L40=""),"Check: add follow-up date","Ready"))))))))</f>
        <v/>
      </c>
    </row>
    <row r="41">
      <c r="A41" s="14" t="n"/>
      <c r="B41" s="15" t="n"/>
      <c r="C41" s="15" t="n"/>
      <c r="D41" s="15" t="n"/>
      <c r="E41" s="16" t="n"/>
      <c r="F41" s="30" t="n"/>
      <c r="G41" s="30" t="n"/>
      <c r="H41" s="16" t="n"/>
      <c r="I41" s="16" t="n"/>
      <c r="J41" s="16" t="n"/>
      <c r="K41" s="15" t="n"/>
      <c r="L41" s="14" t="n"/>
      <c r="M41" s="15" t="n"/>
      <c r="N41" s="31">
        <f>IF(OR(E41="",H41=""),"",IFERROR(H41/E41,""))</f>
        <v/>
      </c>
      <c r="O41" s="31">
        <f>IF(OR(H41="",I41=""),"",IFERROR(I41/H41,""))</f>
        <v/>
      </c>
      <c r="P41" s="19">
        <f>IF(COUNTA(A41:M41)=0,"",IF(OR(A41="",B41="",C41="",D41="",E41="",F41="",M41=""),"Check: complete plan fields",IF(AND(H41&lt;&gt;"",H41&gt;E41),"Check: contacts exceed planned",IF(AND(I41&lt;&gt;"",H41=""),"Check: add contacts",IF(AND(I41&lt;&gt;"",H41&lt;&gt;"",I41&gt;H41),"Check: leads exceed contacts",IF(AND(J41&lt;&gt;"",I41=""),"Check: add leads",IF(AND(J41&lt;&gt;"",I41&lt;&gt;"",J41&gt;I41),"Check: appointments exceed leads",IF(AND(K41="Follow-up requested",L41=""),"Check: add follow-up date","Ready"))))))))</f>
        <v/>
      </c>
    </row>
    <row r="42">
      <c r="A42" s="14" t="n"/>
      <c r="B42" s="15" t="n"/>
      <c r="C42" s="15" t="n"/>
      <c r="D42" s="15" t="n"/>
      <c r="E42" s="16" t="n"/>
      <c r="F42" s="30" t="n"/>
      <c r="G42" s="30" t="n"/>
      <c r="H42" s="16" t="n"/>
      <c r="I42" s="16" t="n"/>
      <c r="J42" s="16" t="n"/>
      <c r="K42" s="15" t="n"/>
      <c r="L42" s="14" t="n"/>
      <c r="M42" s="15" t="n"/>
      <c r="N42" s="32">
        <f>IF(OR(E42="",H42=""),"",IFERROR(H42/E42,""))</f>
        <v/>
      </c>
      <c r="O42" s="32">
        <f>IF(OR(H42="",I42=""),"",IFERROR(I42/H42,""))</f>
        <v/>
      </c>
      <c r="P42" s="21">
        <f>IF(COUNTA(A42:M42)=0,"",IF(OR(A42="",B42="",C42="",D42="",E42="",F42="",M42=""),"Check: complete plan fields",IF(AND(H42&lt;&gt;"",H42&gt;E42),"Check: contacts exceed planned",IF(AND(I42&lt;&gt;"",H42=""),"Check: add contacts",IF(AND(I42&lt;&gt;"",H42&lt;&gt;"",I42&gt;H42),"Check: leads exceed contacts",IF(AND(J42&lt;&gt;"",I42=""),"Check: add leads",IF(AND(J42&lt;&gt;"",I42&lt;&gt;"",J42&gt;I42),"Check: appointments exceed leads",IF(AND(K42="Follow-up requested",L42=""),"Check: add follow-up date","Ready"))))))))</f>
        <v/>
      </c>
    </row>
    <row r="43">
      <c r="A43" s="14" t="n"/>
      <c r="B43" s="15" t="n"/>
      <c r="C43" s="15" t="n"/>
      <c r="D43" s="15" t="n"/>
      <c r="E43" s="16" t="n"/>
      <c r="F43" s="30" t="n"/>
      <c r="G43" s="30" t="n"/>
      <c r="H43" s="16" t="n"/>
      <c r="I43" s="16" t="n"/>
      <c r="J43" s="16" t="n"/>
      <c r="K43" s="15" t="n"/>
      <c r="L43" s="14" t="n"/>
      <c r="M43" s="15" t="n"/>
      <c r="N43" s="31">
        <f>IF(OR(E43="",H43=""),"",IFERROR(H43/E43,""))</f>
        <v/>
      </c>
      <c r="O43" s="31">
        <f>IF(OR(H43="",I43=""),"",IFERROR(I43/H43,""))</f>
        <v/>
      </c>
      <c r="P43" s="19">
        <f>IF(COUNTA(A43:M43)=0,"",IF(OR(A43="",B43="",C43="",D43="",E43="",F43="",M43=""),"Check: complete plan fields",IF(AND(H43&lt;&gt;"",H43&gt;E43),"Check: contacts exceed planned",IF(AND(I43&lt;&gt;"",H43=""),"Check: add contacts",IF(AND(I43&lt;&gt;"",H43&lt;&gt;"",I43&gt;H43),"Check: leads exceed contacts",IF(AND(J43&lt;&gt;"",I43=""),"Check: add leads",IF(AND(J43&lt;&gt;"",I43&lt;&gt;"",J43&gt;I43),"Check: appointments exceed leads",IF(AND(K43="Follow-up requested",L43=""),"Check: add follow-up date","Ready"))))))))</f>
        <v/>
      </c>
    </row>
    <row r="44">
      <c r="A44" s="14" t="n"/>
      <c r="B44" s="15" t="n"/>
      <c r="C44" s="15" t="n"/>
      <c r="D44" s="15" t="n"/>
      <c r="E44" s="16" t="n"/>
      <c r="F44" s="30" t="n"/>
      <c r="G44" s="30" t="n"/>
      <c r="H44" s="16" t="n"/>
      <c r="I44" s="16" t="n"/>
      <c r="J44" s="16" t="n"/>
      <c r="K44" s="15" t="n"/>
      <c r="L44" s="14" t="n"/>
      <c r="M44" s="15" t="n"/>
      <c r="N44" s="32">
        <f>IF(OR(E44="",H44=""),"",IFERROR(H44/E44,""))</f>
        <v/>
      </c>
      <c r="O44" s="32">
        <f>IF(OR(H44="",I44=""),"",IFERROR(I44/H44,""))</f>
        <v/>
      </c>
      <c r="P44" s="21">
        <f>IF(COUNTA(A44:M44)=0,"",IF(OR(A44="",B44="",C44="",D44="",E44="",F44="",M44=""),"Check: complete plan fields",IF(AND(H44&lt;&gt;"",H44&gt;E44),"Check: contacts exceed planned",IF(AND(I44&lt;&gt;"",H44=""),"Check: add contacts",IF(AND(I44&lt;&gt;"",H44&lt;&gt;"",I44&gt;H44),"Check: leads exceed contacts",IF(AND(J44&lt;&gt;"",I44=""),"Check: add leads",IF(AND(J44&lt;&gt;"",I44&lt;&gt;"",J44&gt;I44),"Check: appointments exceed leads",IF(AND(K44="Follow-up requested",L44=""),"Check: add follow-up date","Ready"))))))))</f>
        <v/>
      </c>
    </row>
    <row r="45">
      <c r="A45" s="14" t="n"/>
      <c r="B45" s="15" t="n"/>
      <c r="C45" s="15" t="n"/>
      <c r="D45" s="15" t="n"/>
      <c r="E45" s="16" t="n"/>
      <c r="F45" s="30" t="n"/>
      <c r="G45" s="30" t="n"/>
      <c r="H45" s="16" t="n"/>
      <c r="I45" s="16" t="n"/>
      <c r="J45" s="16" t="n"/>
      <c r="K45" s="15" t="n"/>
      <c r="L45" s="14" t="n"/>
      <c r="M45" s="15" t="n"/>
      <c r="N45" s="31">
        <f>IF(OR(E45="",H45=""),"",IFERROR(H45/E45,""))</f>
        <v/>
      </c>
      <c r="O45" s="31">
        <f>IF(OR(H45="",I45=""),"",IFERROR(I45/H45,""))</f>
        <v/>
      </c>
      <c r="P45" s="19">
        <f>IF(COUNTA(A45:M45)=0,"",IF(OR(A45="",B45="",C45="",D45="",E45="",F45="",M45=""),"Check: complete plan fields",IF(AND(H45&lt;&gt;"",H45&gt;E45),"Check: contacts exceed planned",IF(AND(I45&lt;&gt;"",H45=""),"Check: add contacts",IF(AND(I45&lt;&gt;"",H45&lt;&gt;"",I45&gt;H45),"Check: leads exceed contacts",IF(AND(J45&lt;&gt;"",I45=""),"Check: add leads",IF(AND(J45&lt;&gt;"",I45&lt;&gt;"",J45&gt;I45),"Check: appointments exceed leads",IF(AND(K45="Follow-up requested",L45=""),"Check: add follow-up date","Ready"))))))))</f>
        <v/>
      </c>
    </row>
    <row r="46">
      <c r="A46" s="14" t="n"/>
      <c r="B46" s="15" t="n"/>
      <c r="C46" s="15" t="n"/>
      <c r="D46" s="15" t="n"/>
      <c r="E46" s="16" t="n"/>
      <c r="F46" s="30" t="n"/>
      <c r="G46" s="30" t="n"/>
      <c r="H46" s="16" t="n"/>
      <c r="I46" s="16" t="n"/>
      <c r="J46" s="16" t="n"/>
      <c r="K46" s="15" t="n"/>
      <c r="L46" s="14" t="n"/>
      <c r="M46" s="15" t="n"/>
      <c r="N46" s="32">
        <f>IF(OR(E46="",H46=""),"",IFERROR(H46/E46,""))</f>
        <v/>
      </c>
      <c r="O46" s="32">
        <f>IF(OR(H46="",I46=""),"",IFERROR(I46/H46,""))</f>
        <v/>
      </c>
      <c r="P46" s="21">
        <f>IF(COUNTA(A46:M46)=0,"",IF(OR(A46="",B46="",C46="",D46="",E46="",F46="",M46=""),"Check: complete plan fields",IF(AND(H46&lt;&gt;"",H46&gt;E46),"Check: contacts exceed planned",IF(AND(I46&lt;&gt;"",H46=""),"Check: add contacts",IF(AND(I46&lt;&gt;"",H46&lt;&gt;"",I46&gt;H46),"Check: leads exceed contacts",IF(AND(J46&lt;&gt;"",I46=""),"Check: add leads",IF(AND(J46&lt;&gt;"",I46&lt;&gt;"",J46&gt;I46),"Check: appointments exceed leads",IF(AND(K46="Follow-up requested",L46=""),"Check: add follow-up date","Ready"))))))))</f>
        <v/>
      </c>
    </row>
    <row r="47">
      <c r="A47" s="14" t="n"/>
      <c r="B47" s="15" t="n"/>
      <c r="C47" s="15" t="n"/>
      <c r="D47" s="15" t="n"/>
      <c r="E47" s="16" t="n"/>
      <c r="F47" s="30" t="n"/>
      <c r="G47" s="30" t="n"/>
      <c r="H47" s="16" t="n"/>
      <c r="I47" s="16" t="n"/>
      <c r="J47" s="16" t="n"/>
      <c r="K47" s="15" t="n"/>
      <c r="L47" s="14" t="n"/>
      <c r="M47" s="15" t="n"/>
      <c r="N47" s="31">
        <f>IF(OR(E47="",H47=""),"",IFERROR(H47/E47,""))</f>
        <v/>
      </c>
      <c r="O47" s="31">
        <f>IF(OR(H47="",I47=""),"",IFERROR(I47/H47,""))</f>
        <v/>
      </c>
      <c r="P47" s="19">
        <f>IF(COUNTA(A47:M47)=0,"",IF(OR(A47="",B47="",C47="",D47="",E47="",F47="",M47=""),"Check: complete plan fields",IF(AND(H47&lt;&gt;"",H47&gt;E47),"Check: contacts exceed planned",IF(AND(I47&lt;&gt;"",H47=""),"Check: add contacts",IF(AND(I47&lt;&gt;"",H47&lt;&gt;"",I47&gt;H47),"Check: leads exceed contacts",IF(AND(J47&lt;&gt;"",I47=""),"Check: add leads",IF(AND(J47&lt;&gt;"",I47&lt;&gt;"",J47&gt;I47),"Check: appointments exceed leads",IF(AND(K47="Follow-up requested",L47=""),"Check: add follow-up date","Ready"))))))))</f>
        <v/>
      </c>
    </row>
    <row r="48">
      <c r="A48" s="14" t="n"/>
      <c r="B48" s="15" t="n"/>
      <c r="C48" s="15" t="n"/>
      <c r="D48" s="15" t="n"/>
      <c r="E48" s="16" t="n"/>
      <c r="F48" s="30" t="n"/>
      <c r="G48" s="30" t="n"/>
      <c r="H48" s="16" t="n"/>
      <c r="I48" s="16" t="n"/>
      <c r="J48" s="16" t="n"/>
      <c r="K48" s="15" t="n"/>
      <c r="L48" s="14" t="n"/>
      <c r="M48" s="15" t="n"/>
      <c r="N48" s="32">
        <f>IF(OR(E48="",H48=""),"",IFERROR(H48/E48,""))</f>
        <v/>
      </c>
      <c r="O48" s="32">
        <f>IF(OR(H48="",I48=""),"",IFERROR(I48/H48,""))</f>
        <v/>
      </c>
      <c r="P48" s="21">
        <f>IF(COUNTA(A48:M48)=0,"",IF(OR(A48="",B48="",C48="",D48="",E48="",F48="",M48=""),"Check: complete plan fields",IF(AND(H48&lt;&gt;"",H48&gt;E48),"Check: contacts exceed planned",IF(AND(I48&lt;&gt;"",H48=""),"Check: add contacts",IF(AND(I48&lt;&gt;"",H48&lt;&gt;"",I48&gt;H48),"Check: leads exceed contacts",IF(AND(J48&lt;&gt;"",I48=""),"Check: add leads",IF(AND(J48&lt;&gt;"",I48&lt;&gt;"",J48&gt;I48),"Check: appointments exceed leads",IF(AND(K48="Follow-up requested",L48=""),"Check: add follow-up date","Ready"))))))))</f>
        <v/>
      </c>
    </row>
    <row r="49">
      <c r="A49" s="14" t="n"/>
      <c r="B49" s="15" t="n"/>
      <c r="C49" s="15" t="n"/>
      <c r="D49" s="15" t="n"/>
      <c r="E49" s="16" t="n"/>
      <c r="F49" s="30" t="n"/>
      <c r="G49" s="30" t="n"/>
      <c r="H49" s="16" t="n"/>
      <c r="I49" s="16" t="n"/>
      <c r="J49" s="16" t="n"/>
      <c r="K49" s="15" t="n"/>
      <c r="L49" s="14" t="n"/>
      <c r="M49" s="15" t="n"/>
      <c r="N49" s="31">
        <f>IF(OR(E49="",H49=""),"",IFERROR(H49/E49,""))</f>
        <v/>
      </c>
      <c r="O49" s="31">
        <f>IF(OR(H49="",I49=""),"",IFERROR(I49/H49,""))</f>
        <v/>
      </c>
      <c r="P49" s="19">
        <f>IF(COUNTA(A49:M49)=0,"",IF(OR(A49="",B49="",C49="",D49="",E49="",F49="",M49=""),"Check: complete plan fields",IF(AND(H49&lt;&gt;"",H49&gt;E49),"Check: contacts exceed planned",IF(AND(I49&lt;&gt;"",H49=""),"Check: add contacts",IF(AND(I49&lt;&gt;"",H49&lt;&gt;"",I49&gt;H49),"Check: leads exceed contacts",IF(AND(J49&lt;&gt;"",I49=""),"Check: add leads",IF(AND(J49&lt;&gt;"",I49&lt;&gt;"",J49&gt;I49),"Check: appointments exceed leads",IF(AND(K49="Follow-up requested",L49=""),"Check: add follow-up date","Ready"))))))))</f>
        <v/>
      </c>
    </row>
    <row r="50">
      <c r="A50" s="14" t="n"/>
      <c r="B50" s="15" t="n"/>
      <c r="C50" s="15" t="n"/>
      <c r="D50" s="15" t="n"/>
      <c r="E50" s="16" t="n"/>
      <c r="F50" s="30" t="n"/>
      <c r="G50" s="30" t="n"/>
      <c r="H50" s="16" t="n"/>
      <c r="I50" s="16" t="n"/>
      <c r="J50" s="16" t="n"/>
      <c r="K50" s="15" t="n"/>
      <c r="L50" s="14" t="n"/>
      <c r="M50" s="15" t="n"/>
      <c r="N50" s="32">
        <f>IF(OR(E50="",H50=""),"",IFERROR(H50/E50,""))</f>
        <v/>
      </c>
      <c r="O50" s="32">
        <f>IF(OR(H50="",I50=""),"",IFERROR(I50/H50,""))</f>
        <v/>
      </c>
      <c r="P50" s="21">
        <f>IF(COUNTA(A50:M50)=0,"",IF(OR(A50="",B50="",C50="",D50="",E50="",F50="",M50=""),"Check: complete plan fields",IF(AND(H50&lt;&gt;"",H50&gt;E50),"Check: contacts exceed planned",IF(AND(I50&lt;&gt;"",H50=""),"Check: add contacts",IF(AND(I50&lt;&gt;"",H50&lt;&gt;"",I50&gt;H50),"Check: leads exceed contacts",IF(AND(J50&lt;&gt;"",I50=""),"Check: add leads",IF(AND(J50&lt;&gt;"",I50&lt;&gt;"",J50&gt;I50),"Check: appointments exceed leads",IF(AND(K50="Follow-up requested",L50=""),"Check: add follow-up date","Ready"))))))))</f>
        <v/>
      </c>
    </row>
    <row r="51">
      <c r="A51" s="14" t="n"/>
      <c r="B51" s="15" t="n"/>
      <c r="C51" s="15" t="n"/>
      <c r="D51" s="15" t="n"/>
      <c r="E51" s="16" t="n"/>
      <c r="F51" s="30" t="n"/>
      <c r="G51" s="30" t="n"/>
      <c r="H51" s="16" t="n"/>
      <c r="I51" s="16" t="n"/>
      <c r="J51" s="16" t="n"/>
      <c r="K51" s="15" t="n"/>
      <c r="L51" s="14" t="n"/>
      <c r="M51" s="15" t="n"/>
      <c r="N51" s="31">
        <f>IF(OR(E51="",H51=""),"",IFERROR(H51/E51,""))</f>
        <v/>
      </c>
      <c r="O51" s="31">
        <f>IF(OR(H51="",I51=""),"",IFERROR(I51/H51,""))</f>
        <v/>
      </c>
      <c r="P51" s="19">
        <f>IF(COUNTA(A51:M51)=0,"",IF(OR(A51="",B51="",C51="",D51="",E51="",F51="",M51=""),"Check: complete plan fields",IF(AND(H51&lt;&gt;"",H51&gt;E51),"Check: contacts exceed planned",IF(AND(I51&lt;&gt;"",H51=""),"Check: add contacts",IF(AND(I51&lt;&gt;"",H51&lt;&gt;"",I51&gt;H51),"Check: leads exceed contacts",IF(AND(J51&lt;&gt;"",I51=""),"Check: add leads",IF(AND(J51&lt;&gt;"",I51&lt;&gt;"",J51&gt;I51),"Check: appointments exceed leads",IF(AND(K51="Follow-up requested",L51=""),"Check: add follow-up date","Ready"))))))))</f>
        <v/>
      </c>
    </row>
    <row r="52">
      <c r="A52" s="14" t="n"/>
      <c r="B52" s="15" t="n"/>
      <c r="C52" s="15" t="n"/>
      <c r="D52" s="15" t="n"/>
      <c r="E52" s="16" t="n"/>
      <c r="F52" s="30" t="n"/>
      <c r="G52" s="30" t="n"/>
      <c r="H52" s="16" t="n"/>
      <c r="I52" s="16" t="n"/>
      <c r="J52" s="16" t="n"/>
      <c r="K52" s="15" t="n"/>
      <c r="L52" s="14" t="n"/>
      <c r="M52" s="15" t="n"/>
      <c r="N52" s="32">
        <f>IF(OR(E52="",H52=""),"",IFERROR(H52/E52,""))</f>
        <v/>
      </c>
      <c r="O52" s="32">
        <f>IF(OR(H52="",I52=""),"",IFERROR(I52/H52,""))</f>
        <v/>
      </c>
      <c r="P52" s="21">
        <f>IF(COUNTA(A52:M52)=0,"",IF(OR(A52="",B52="",C52="",D52="",E52="",F52="",M52=""),"Check: complete plan fields",IF(AND(H52&lt;&gt;"",H52&gt;E52),"Check: contacts exceed planned",IF(AND(I52&lt;&gt;"",H52=""),"Check: add contacts",IF(AND(I52&lt;&gt;"",H52&lt;&gt;"",I52&gt;H52),"Check: leads exceed contacts",IF(AND(J52&lt;&gt;"",I52=""),"Check: add leads",IF(AND(J52&lt;&gt;"",I52&lt;&gt;"",J52&gt;I52),"Check: appointments exceed leads",IF(AND(K52="Follow-up requested",L52=""),"Check: add follow-up date","Ready"))))))))</f>
        <v/>
      </c>
    </row>
    <row r="53">
      <c r="A53" s="14" t="n"/>
      <c r="B53" s="15" t="n"/>
      <c r="C53" s="15" t="n"/>
      <c r="D53" s="15" t="n"/>
      <c r="E53" s="16" t="n"/>
      <c r="F53" s="30" t="n"/>
      <c r="G53" s="30" t="n"/>
      <c r="H53" s="16" t="n"/>
      <c r="I53" s="16" t="n"/>
      <c r="J53" s="16" t="n"/>
      <c r="K53" s="15" t="n"/>
      <c r="L53" s="14" t="n"/>
      <c r="M53" s="15" t="n"/>
      <c r="N53" s="31">
        <f>IF(OR(E53="",H53=""),"",IFERROR(H53/E53,""))</f>
        <v/>
      </c>
      <c r="O53" s="31">
        <f>IF(OR(H53="",I53=""),"",IFERROR(I53/H53,""))</f>
        <v/>
      </c>
      <c r="P53" s="19">
        <f>IF(COUNTA(A53:M53)=0,"",IF(OR(A53="",B53="",C53="",D53="",E53="",F53="",M53=""),"Check: complete plan fields",IF(AND(H53&lt;&gt;"",H53&gt;E53),"Check: contacts exceed planned",IF(AND(I53&lt;&gt;"",H53=""),"Check: add contacts",IF(AND(I53&lt;&gt;"",H53&lt;&gt;"",I53&gt;H53),"Check: leads exceed contacts",IF(AND(J53&lt;&gt;"",I53=""),"Check: add leads",IF(AND(J53&lt;&gt;"",I53&lt;&gt;"",J53&gt;I53),"Check: appointments exceed leads",IF(AND(K53="Follow-up requested",L53=""),"Check: add follow-up date","Ready"))))))))</f>
        <v/>
      </c>
    </row>
    <row r="54">
      <c r="A54" s="14" t="n"/>
      <c r="B54" s="15" t="n"/>
      <c r="C54" s="15" t="n"/>
      <c r="D54" s="15" t="n"/>
      <c r="E54" s="16" t="n"/>
      <c r="F54" s="30" t="n"/>
      <c r="G54" s="30" t="n"/>
      <c r="H54" s="16" t="n"/>
      <c r="I54" s="16" t="n"/>
      <c r="J54" s="16" t="n"/>
      <c r="K54" s="15" t="n"/>
      <c r="L54" s="14" t="n"/>
      <c r="M54" s="15" t="n"/>
      <c r="N54" s="32">
        <f>IF(OR(E54="",H54=""),"",IFERROR(H54/E54,""))</f>
        <v/>
      </c>
      <c r="O54" s="32">
        <f>IF(OR(H54="",I54=""),"",IFERROR(I54/H54,""))</f>
        <v/>
      </c>
      <c r="P54" s="21">
        <f>IF(COUNTA(A54:M54)=0,"",IF(OR(A54="",B54="",C54="",D54="",E54="",F54="",M54=""),"Check: complete plan fields",IF(AND(H54&lt;&gt;"",H54&gt;E54),"Check: contacts exceed planned",IF(AND(I54&lt;&gt;"",H54=""),"Check: add contacts",IF(AND(I54&lt;&gt;"",H54&lt;&gt;"",I54&gt;H54),"Check: leads exceed contacts",IF(AND(J54&lt;&gt;"",I54=""),"Check: add leads",IF(AND(J54&lt;&gt;"",I54&lt;&gt;"",J54&gt;I54),"Check: appointments exceed leads",IF(AND(K54="Follow-up requested",L54=""),"Check: add follow-up date","Ready"))))))))</f>
        <v/>
      </c>
    </row>
    <row r="55">
      <c r="A55" s="14" t="n"/>
      <c r="B55" s="15" t="n"/>
      <c r="C55" s="15" t="n"/>
      <c r="D55" s="15" t="n"/>
      <c r="E55" s="16" t="n"/>
      <c r="F55" s="30" t="n"/>
      <c r="G55" s="30" t="n"/>
      <c r="H55" s="16" t="n"/>
      <c r="I55" s="16" t="n"/>
      <c r="J55" s="16" t="n"/>
      <c r="K55" s="15" t="n"/>
      <c r="L55" s="14" t="n"/>
      <c r="M55" s="15" t="n"/>
      <c r="N55" s="31">
        <f>IF(OR(E55="",H55=""),"",IFERROR(H55/E55,""))</f>
        <v/>
      </c>
      <c r="O55" s="31">
        <f>IF(OR(H55="",I55=""),"",IFERROR(I55/H55,""))</f>
        <v/>
      </c>
      <c r="P55" s="19">
        <f>IF(COUNTA(A55:M55)=0,"",IF(OR(A55="",B55="",C55="",D55="",E55="",F55="",M55=""),"Check: complete plan fields",IF(AND(H55&lt;&gt;"",H55&gt;E55),"Check: contacts exceed planned",IF(AND(I55&lt;&gt;"",H55=""),"Check: add contacts",IF(AND(I55&lt;&gt;"",H55&lt;&gt;"",I55&gt;H55),"Check: leads exceed contacts",IF(AND(J55&lt;&gt;"",I55=""),"Check: add leads",IF(AND(J55&lt;&gt;"",I55&lt;&gt;"",J55&gt;I55),"Check: appointments exceed leads",IF(AND(K55="Follow-up requested",L55=""),"Check: add follow-up date","Ready"))))))))</f>
        <v/>
      </c>
    </row>
    <row r="56">
      <c r="A56" s="14" t="n"/>
      <c r="B56" s="15" t="n"/>
      <c r="C56" s="15" t="n"/>
      <c r="D56" s="15" t="n"/>
      <c r="E56" s="16" t="n"/>
      <c r="F56" s="30" t="n"/>
      <c r="G56" s="30" t="n"/>
      <c r="H56" s="16" t="n"/>
      <c r="I56" s="16" t="n"/>
      <c r="J56" s="16" t="n"/>
      <c r="K56" s="15" t="n"/>
      <c r="L56" s="14" t="n"/>
      <c r="M56" s="15" t="n"/>
      <c r="N56" s="32">
        <f>IF(OR(E56="",H56=""),"",IFERROR(H56/E56,""))</f>
        <v/>
      </c>
      <c r="O56" s="32">
        <f>IF(OR(H56="",I56=""),"",IFERROR(I56/H56,""))</f>
        <v/>
      </c>
      <c r="P56" s="21">
        <f>IF(COUNTA(A56:M56)=0,"",IF(OR(A56="",B56="",C56="",D56="",E56="",F56="",M56=""),"Check: complete plan fields",IF(AND(H56&lt;&gt;"",H56&gt;E56),"Check: contacts exceed planned",IF(AND(I56&lt;&gt;"",H56=""),"Check: add contacts",IF(AND(I56&lt;&gt;"",H56&lt;&gt;"",I56&gt;H56),"Check: leads exceed contacts",IF(AND(J56&lt;&gt;"",I56=""),"Check: add leads",IF(AND(J56&lt;&gt;"",I56&lt;&gt;"",J56&gt;I56),"Check: appointments exceed leads",IF(AND(K56="Follow-up requested",L56=""),"Check: add follow-up date","Ready"))))))))</f>
        <v/>
      </c>
    </row>
    <row r="57">
      <c r="A57" s="14" t="n"/>
      <c r="B57" s="15" t="n"/>
      <c r="C57" s="15" t="n"/>
      <c r="D57" s="15" t="n"/>
      <c r="E57" s="16" t="n"/>
      <c r="F57" s="30" t="n"/>
      <c r="G57" s="30" t="n"/>
      <c r="H57" s="16" t="n"/>
      <c r="I57" s="16" t="n"/>
      <c r="J57" s="16" t="n"/>
      <c r="K57" s="15" t="n"/>
      <c r="L57" s="14" t="n"/>
      <c r="M57" s="15" t="n"/>
      <c r="N57" s="31">
        <f>IF(OR(E57="",H57=""),"",IFERROR(H57/E57,""))</f>
        <v/>
      </c>
      <c r="O57" s="31">
        <f>IF(OR(H57="",I57=""),"",IFERROR(I57/H57,""))</f>
        <v/>
      </c>
      <c r="P57" s="19">
        <f>IF(COUNTA(A57:M57)=0,"",IF(OR(A57="",B57="",C57="",D57="",E57="",F57="",M57=""),"Check: complete plan fields",IF(AND(H57&lt;&gt;"",H57&gt;E57),"Check: contacts exceed planned",IF(AND(I57&lt;&gt;"",H57=""),"Check: add contacts",IF(AND(I57&lt;&gt;"",H57&lt;&gt;"",I57&gt;H57),"Check: leads exceed contacts",IF(AND(J57&lt;&gt;"",I57=""),"Check: add leads",IF(AND(J57&lt;&gt;"",I57&lt;&gt;"",J57&gt;I57),"Check: appointments exceed leads",IF(AND(K57="Follow-up requested",L57=""),"Check: add follow-up date","Ready"))))))))</f>
        <v/>
      </c>
    </row>
    <row r="58">
      <c r="A58" s="14" t="n"/>
      <c r="B58" s="15" t="n"/>
      <c r="C58" s="15" t="n"/>
      <c r="D58" s="15" t="n"/>
      <c r="E58" s="16" t="n"/>
      <c r="F58" s="30" t="n"/>
      <c r="G58" s="30" t="n"/>
      <c r="H58" s="16" t="n"/>
      <c r="I58" s="16" t="n"/>
      <c r="J58" s="16" t="n"/>
      <c r="K58" s="15" t="n"/>
      <c r="L58" s="14" t="n"/>
      <c r="M58" s="15" t="n"/>
      <c r="N58" s="32">
        <f>IF(OR(E58="",H58=""),"",IFERROR(H58/E58,""))</f>
        <v/>
      </c>
      <c r="O58" s="32">
        <f>IF(OR(H58="",I58=""),"",IFERROR(I58/H58,""))</f>
        <v/>
      </c>
      <c r="P58" s="21">
        <f>IF(COUNTA(A58:M58)=0,"",IF(OR(A58="",B58="",C58="",D58="",E58="",F58="",M58=""),"Check: complete plan fields",IF(AND(H58&lt;&gt;"",H58&gt;E58),"Check: contacts exceed planned",IF(AND(I58&lt;&gt;"",H58=""),"Check: add contacts",IF(AND(I58&lt;&gt;"",H58&lt;&gt;"",I58&gt;H58),"Check: leads exceed contacts",IF(AND(J58&lt;&gt;"",I58=""),"Check: add leads",IF(AND(J58&lt;&gt;"",I58&lt;&gt;"",J58&gt;I58),"Check: appointments exceed leads",IF(AND(K58="Follow-up requested",L58=""),"Check: add follow-up date","Ready"))))))))</f>
        <v/>
      </c>
    </row>
    <row r="59">
      <c r="A59" s="14" t="n"/>
      <c r="B59" s="15" t="n"/>
      <c r="C59" s="15" t="n"/>
      <c r="D59" s="15" t="n"/>
      <c r="E59" s="16" t="n"/>
      <c r="F59" s="30" t="n"/>
      <c r="G59" s="30" t="n"/>
      <c r="H59" s="16" t="n"/>
      <c r="I59" s="16" t="n"/>
      <c r="J59" s="16" t="n"/>
      <c r="K59" s="15" t="n"/>
      <c r="L59" s="14" t="n"/>
      <c r="M59" s="15" t="n"/>
      <c r="N59" s="31">
        <f>IF(OR(E59="",H59=""),"",IFERROR(H59/E59,""))</f>
        <v/>
      </c>
      <c r="O59" s="31">
        <f>IF(OR(H59="",I59=""),"",IFERROR(I59/H59,""))</f>
        <v/>
      </c>
      <c r="P59" s="19">
        <f>IF(COUNTA(A59:M59)=0,"",IF(OR(A59="",B59="",C59="",D59="",E59="",F59="",M59=""),"Check: complete plan fields",IF(AND(H59&lt;&gt;"",H59&gt;E59),"Check: contacts exceed planned",IF(AND(I59&lt;&gt;"",H59=""),"Check: add contacts",IF(AND(I59&lt;&gt;"",H59&lt;&gt;"",I59&gt;H59),"Check: leads exceed contacts",IF(AND(J59&lt;&gt;"",I59=""),"Check: add leads",IF(AND(J59&lt;&gt;"",I59&lt;&gt;"",J59&gt;I59),"Check: appointments exceed leads",IF(AND(K59="Follow-up requested",L59=""),"Check: add follow-up date","Ready"))))))))</f>
        <v/>
      </c>
    </row>
    <row r="60">
      <c r="A60" s="14" t="n"/>
      <c r="B60" s="15" t="n"/>
      <c r="C60" s="15" t="n"/>
      <c r="D60" s="15" t="n"/>
      <c r="E60" s="16" t="n"/>
      <c r="F60" s="30" t="n"/>
      <c r="G60" s="30" t="n"/>
      <c r="H60" s="16" t="n"/>
      <c r="I60" s="16" t="n"/>
      <c r="J60" s="16" t="n"/>
      <c r="K60" s="15" t="n"/>
      <c r="L60" s="14" t="n"/>
      <c r="M60" s="15" t="n"/>
      <c r="N60" s="32">
        <f>IF(OR(E60="",H60=""),"",IFERROR(H60/E60,""))</f>
        <v/>
      </c>
      <c r="O60" s="32">
        <f>IF(OR(H60="",I60=""),"",IFERROR(I60/H60,""))</f>
        <v/>
      </c>
      <c r="P60" s="21">
        <f>IF(COUNTA(A60:M60)=0,"",IF(OR(A60="",B60="",C60="",D60="",E60="",F60="",M60=""),"Check: complete plan fields",IF(AND(H60&lt;&gt;"",H60&gt;E60),"Check: contacts exceed planned",IF(AND(I60&lt;&gt;"",H60=""),"Check: add contacts",IF(AND(I60&lt;&gt;"",H60&lt;&gt;"",I60&gt;H60),"Check: leads exceed contacts",IF(AND(J60&lt;&gt;"",I60=""),"Check: add leads",IF(AND(J60&lt;&gt;"",I60&lt;&gt;"",J60&gt;I60),"Check: appointments exceed leads",IF(AND(K60="Follow-up requested",L60=""),"Check: add follow-up date","Ready"))))))))</f>
        <v/>
      </c>
    </row>
    <row r="61">
      <c r="A61" s="14" t="n"/>
      <c r="B61" s="15" t="n"/>
      <c r="C61" s="15" t="n"/>
      <c r="D61" s="15" t="n"/>
      <c r="E61" s="16" t="n"/>
      <c r="F61" s="30" t="n"/>
      <c r="G61" s="30" t="n"/>
      <c r="H61" s="16" t="n"/>
      <c r="I61" s="16" t="n"/>
      <c r="J61" s="16" t="n"/>
      <c r="K61" s="15" t="n"/>
      <c r="L61" s="14" t="n"/>
      <c r="M61" s="15" t="n"/>
      <c r="N61" s="31">
        <f>IF(OR(E61="",H61=""),"",IFERROR(H61/E61,""))</f>
        <v/>
      </c>
      <c r="O61" s="31">
        <f>IF(OR(H61="",I61=""),"",IFERROR(I61/H61,""))</f>
        <v/>
      </c>
      <c r="P61" s="19">
        <f>IF(COUNTA(A61:M61)=0,"",IF(OR(A61="",B61="",C61="",D61="",E61="",F61="",M61=""),"Check: complete plan fields",IF(AND(H61&lt;&gt;"",H61&gt;E61),"Check: contacts exceed planned",IF(AND(I61&lt;&gt;"",H61=""),"Check: add contacts",IF(AND(I61&lt;&gt;"",H61&lt;&gt;"",I61&gt;H61),"Check: leads exceed contacts",IF(AND(J61&lt;&gt;"",I61=""),"Check: add leads",IF(AND(J61&lt;&gt;"",I61&lt;&gt;"",J61&gt;I61),"Check: appointments exceed leads",IF(AND(K61="Follow-up requested",L61=""),"Check: add follow-up date","Ready"))))))))</f>
        <v/>
      </c>
    </row>
    <row r="62">
      <c r="A62" s="14" t="n"/>
      <c r="B62" s="15" t="n"/>
      <c r="C62" s="15" t="n"/>
      <c r="D62" s="15" t="n"/>
      <c r="E62" s="16" t="n"/>
      <c r="F62" s="30" t="n"/>
      <c r="G62" s="30" t="n"/>
      <c r="H62" s="16" t="n"/>
      <c r="I62" s="16" t="n"/>
      <c r="J62" s="16" t="n"/>
      <c r="K62" s="15" t="n"/>
      <c r="L62" s="14" t="n"/>
      <c r="M62" s="15" t="n"/>
      <c r="N62" s="32">
        <f>IF(OR(E62="",H62=""),"",IFERROR(H62/E62,""))</f>
        <v/>
      </c>
      <c r="O62" s="32">
        <f>IF(OR(H62="",I62=""),"",IFERROR(I62/H62,""))</f>
        <v/>
      </c>
      <c r="P62" s="21">
        <f>IF(COUNTA(A62:M62)=0,"",IF(OR(A62="",B62="",C62="",D62="",E62="",F62="",M62=""),"Check: complete plan fields",IF(AND(H62&lt;&gt;"",H62&gt;E62),"Check: contacts exceed planned",IF(AND(I62&lt;&gt;"",H62=""),"Check: add contacts",IF(AND(I62&lt;&gt;"",H62&lt;&gt;"",I62&gt;H62),"Check: leads exceed contacts",IF(AND(J62&lt;&gt;"",I62=""),"Check: add leads",IF(AND(J62&lt;&gt;"",I62&lt;&gt;"",J62&gt;I62),"Check: appointments exceed leads",IF(AND(K62="Follow-up requested",L62=""),"Check: add follow-up date","Ready"))))))))</f>
        <v/>
      </c>
    </row>
    <row r="63">
      <c r="A63" s="14" t="n"/>
      <c r="B63" s="15" t="n"/>
      <c r="C63" s="15" t="n"/>
      <c r="D63" s="15" t="n"/>
      <c r="E63" s="16" t="n"/>
      <c r="F63" s="30" t="n"/>
      <c r="G63" s="30" t="n"/>
      <c r="H63" s="16" t="n"/>
      <c r="I63" s="16" t="n"/>
      <c r="J63" s="16" t="n"/>
      <c r="K63" s="15" t="n"/>
      <c r="L63" s="14" t="n"/>
      <c r="M63" s="15" t="n"/>
      <c r="N63" s="31">
        <f>IF(OR(E63="",H63=""),"",IFERROR(H63/E63,""))</f>
        <v/>
      </c>
      <c r="O63" s="31">
        <f>IF(OR(H63="",I63=""),"",IFERROR(I63/H63,""))</f>
        <v/>
      </c>
      <c r="P63" s="19">
        <f>IF(COUNTA(A63:M63)=0,"",IF(OR(A63="",B63="",C63="",D63="",E63="",F63="",M63=""),"Check: complete plan fields",IF(AND(H63&lt;&gt;"",H63&gt;E63),"Check: contacts exceed planned",IF(AND(I63&lt;&gt;"",H63=""),"Check: add contacts",IF(AND(I63&lt;&gt;"",H63&lt;&gt;"",I63&gt;H63),"Check: leads exceed contacts",IF(AND(J63&lt;&gt;"",I63=""),"Check: add leads",IF(AND(J63&lt;&gt;"",I63&lt;&gt;"",J63&gt;I63),"Check: appointments exceed leads",IF(AND(K63="Follow-up requested",L63=""),"Check: add follow-up date","Ready"))))))))</f>
        <v/>
      </c>
    </row>
    <row r="64">
      <c r="A64" s="14" t="n"/>
      <c r="B64" s="15" t="n"/>
      <c r="C64" s="15" t="n"/>
      <c r="D64" s="15" t="n"/>
      <c r="E64" s="16" t="n"/>
      <c r="F64" s="30" t="n"/>
      <c r="G64" s="30" t="n"/>
      <c r="H64" s="16" t="n"/>
      <c r="I64" s="16" t="n"/>
      <c r="J64" s="16" t="n"/>
      <c r="K64" s="15" t="n"/>
      <c r="L64" s="14" t="n"/>
      <c r="M64" s="15" t="n"/>
      <c r="N64" s="32">
        <f>IF(OR(E64="",H64=""),"",IFERROR(H64/E64,""))</f>
        <v/>
      </c>
      <c r="O64" s="32">
        <f>IF(OR(H64="",I64=""),"",IFERROR(I64/H64,""))</f>
        <v/>
      </c>
      <c r="P64" s="21">
        <f>IF(COUNTA(A64:M64)=0,"",IF(OR(A64="",B64="",C64="",D64="",E64="",F64="",M64=""),"Check: complete plan fields",IF(AND(H64&lt;&gt;"",H64&gt;E64),"Check: contacts exceed planned",IF(AND(I64&lt;&gt;"",H64=""),"Check: add contacts",IF(AND(I64&lt;&gt;"",H64&lt;&gt;"",I64&gt;H64),"Check: leads exceed contacts",IF(AND(J64&lt;&gt;"",I64=""),"Check: add leads",IF(AND(J64&lt;&gt;"",I64&lt;&gt;"",J64&gt;I64),"Check: appointments exceed leads",IF(AND(K64="Follow-up requested",L64=""),"Check: add follow-up date","Ready"))))))))</f>
        <v/>
      </c>
    </row>
    <row r="65">
      <c r="A65" s="14" t="n"/>
      <c r="B65" s="15" t="n"/>
      <c r="C65" s="15" t="n"/>
      <c r="D65" s="15" t="n"/>
      <c r="E65" s="16" t="n"/>
      <c r="F65" s="30" t="n"/>
      <c r="G65" s="30" t="n"/>
      <c r="H65" s="16" t="n"/>
      <c r="I65" s="16" t="n"/>
      <c r="J65" s="16" t="n"/>
      <c r="K65" s="15" t="n"/>
      <c r="L65" s="14" t="n"/>
      <c r="M65" s="15" t="n"/>
      <c r="N65" s="31">
        <f>IF(OR(E65="",H65=""),"",IFERROR(H65/E65,""))</f>
        <v/>
      </c>
      <c r="O65" s="31">
        <f>IF(OR(H65="",I65=""),"",IFERROR(I65/H65,""))</f>
        <v/>
      </c>
      <c r="P65" s="19">
        <f>IF(COUNTA(A65:M65)=0,"",IF(OR(A65="",B65="",C65="",D65="",E65="",F65="",M65=""),"Check: complete plan fields",IF(AND(H65&lt;&gt;"",H65&gt;E65),"Check: contacts exceed planned",IF(AND(I65&lt;&gt;"",H65=""),"Check: add contacts",IF(AND(I65&lt;&gt;"",H65&lt;&gt;"",I65&gt;H65),"Check: leads exceed contacts",IF(AND(J65&lt;&gt;"",I65=""),"Check: add leads",IF(AND(J65&lt;&gt;"",I65&lt;&gt;"",J65&gt;I65),"Check: appointments exceed leads",IF(AND(K65="Follow-up requested",L65=""),"Check: add follow-up date","Ready"))))))))</f>
        <v/>
      </c>
    </row>
    <row r="66">
      <c r="A66" s="14" t="n"/>
      <c r="B66" s="15" t="n"/>
      <c r="C66" s="15" t="n"/>
      <c r="D66" s="15" t="n"/>
      <c r="E66" s="16" t="n"/>
      <c r="F66" s="30" t="n"/>
      <c r="G66" s="30" t="n"/>
      <c r="H66" s="16" t="n"/>
      <c r="I66" s="16" t="n"/>
      <c r="J66" s="16" t="n"/>
      <c r="K66" s="15" t="n"/>
      <c r="L66" s="14" t="n"/>
      <c r="M66" s="15" t="n"/>
      <c r="N66" s="32">
        <f>IF(OR(E66="",H66=""),"",IFERROR(H66/E66,""))</f>
        <v/>
      </c>
      <c r="O66" s="32">
        <f>IF(OR(H66="",I66=""),"",IFERROR(I66/H66,""))</f>
        <v/>
      </c>
      <c r="P66" s="21">
        <f>IF(COUNTA(A66:M66)=0,"",IF(OR(A66="",B66="",C66="",D66="",E66="",F66="",M66=""),"Check: complete plan fields",IF(AND(H66&lt;&gt;"",H66&gt;E66),"Check: contacts exceed planned",IF(AND(I66&lt;&gt;"",H66=""),"Check: add contacts",IF(AND(I66&lt;&gt;"",H66&lt;&gt;"",I66&gt;H66),"Check: leads exceed contacts",IF(AND(J66&lt;&gt;"",I66=""),"Check: add leads",IF(AND(J66&lt;&gt;"",I66&lt;&gt;"",J66&gt;I66),"Check: appointments exceed leads",IF(AND(K66="Follow-up requested",L66=""),"Check: add follow-up date","Ready"))))))))</f>
        <v/>
      </c>
    </row>
    <row r="67">
      <c r="A67" s="14" t="n"/>
      <c r="B67" s="15" t="n"/>
      <c r="C67" s="15" t="n"/>
      <c r="D67" s="15" t="n"/>
      <c r="E67" s="16" t="n"/>
      <c r="F67" s="30" t="n"/>
      <c r="G67" s="30" t="n"/>
      <c r="H67" s="16" t="n"/>
      <c r="I67" s="16" t="n"/>
      <c r="J67" s="16" t="n"/>
      <c r="K67" s="15" t="n"/>
      <c r="L67" s="14" t="n"/>
      <c r="M67" s="15" t="n"/>
      <c r="N67" s="31">
        <f>IF(OR(E67="",H67=""),"",IFERROR(H67/E67,""))</f>
        <v/>
      </c>
      <c r="O67" s="31">
        <f>IF(OR(H67="",I67=""),"",IFERROR(I67/H67,""))</f>
        <v/>
      </c>
      <c r="P67" s="19">
        <f>IF(COUNTA(A67:M67)=0,"",IF(OR(A67="",B67="",C67="",D67="",E67="",F67="",M67=""),"Check: complete plan fields",IF(AND(H67&lt;&gt;"",H67&gt;E67),"Check: contacts exceed planned",IF(AND(I67&lt;&gt;"",H67=""),"Check: add contacts",IF(AND(I67&lt;&gt;"",H67&lt;&gt;"",I67&gt;H67),"Check: leads exceed contacts",IF(AND(J67&lt;&gt;"",I67=""),"Check: add leads",IF(AND(J67&lt;&gt;"",I67&lt;&gt;"",J67&gt;I67),"Check: appointments exceed leads",IF(AND(K67="Follow-up requested",L67=""),"Check: add follow-up date","Ready"))))))))</f>
        <v/>
      </c>
    </row>
    <row r="68">
      <c r="A68" s="14" t="n"/>
      <c r="B68" s="15" t="n"/>
      <c r="C68" s="15" t="n"/>
      <c r="D68" s="15" t="n"/>
      <c r="E68" s="16" t="n"/>
      <c r="F68" s="30" t="n"/>
      <c r="G68" s="30" t="n"/>
      <c r="H68" s="16" t="n"/>
      <c r="I68" s="16" t="n"/>
      <c r="J68" s="16" t="n"/>
      <c r="K68" s="15" t="n"/>
      <c r="L68" s="14" t="n"/>
      <c r="M68" s="15" t="n"/>
      <c r="N68" s="32">
        <f>IF(OR(E68="",H68=""),"",IFERROR(H68/E68,""))</f>
        <v/>
      </c>
      <c r="O68" s="32">
        <f>IF(OR(H68="",I68=""),"",IFERROR(I68/H68,""))</f>
        <v/>
      </c>
      <c r="P68" s="21">
        <f>IF(COUNTA(A68:M68)=0,"",IF(OR(A68="",B68="",C68="",D68="",E68="",F68="",M68=""),"Check: complete plan fields",IF(AND(H68&lt;&gt;"",H68&gt;E68),"Check: contacts exceed planned",IF(AND(I68&lt;&gt;"",H68=""),"Check: add contacts",IF(AND(I68&lt;&gt;"",H68&lt;&gt;"",I68&gt;H68),"Check: leads exceed contacts",IF(AND(J68&lt;&gt;"",I68=""),"Check: add leads",IF(AND(J68&lt;&gt;"",I68&lt;&gt;"",J68&gt;I68),"Check: appointments exceed leads",IF(AND(K68="Follow-up requested",L68=""),"Check: add follow-up date","Ready"))))))))</f>
        <v/>
      </c>
    </row>
    <row r="69">
      <c r="A69" s="14" t="n"/>
      <c r="B69" s="15" t="n"/>
      <c r="C69" s="15" t="n"/>
      <c r="D69" s="15" t="n"/>
      <c r="E69" s="16" t="n"/>
      <c r="F69" s="30" t="n"/>
      <c r="G69" s="30" t="n"/>
      <c r="H69" s="16" t="n"/>
      <c r="I69" s="16" t="n"/>
      <c r="J69" s="16" t="n"/>
      <c r="K69" s="15" t="n"/>
      <c r="L69" s="14" t="n"/>
      <c r="M69" s="15" t="n"/>
      <c r="N69" s="31">
        <f>IF(OR(E69="",H69=""),"",IFERROR(H69/E69,""))</f>
        <v/>
      </c>
      <c r="O69" s="31">
        <f>IF(OR(H69="",I69=""),"",IFERROR(I69/H69,""))</f>
        <v/>
      </c>
      <c r="P69" s="19">
        <f>IF(COUNTA(A69:M69)=0,"",IF(OR(A69="",B69="",C69="",D69="",E69="",F69="",M69=""),"Check: complete plan fields",IF(AND(H69&lt;&gt;"",H69&gt;E69),"Check: contacts exceed planned",IF(AND(I69&lt;&gt;"",H69=""),"Check: add contacts",IF(AND(I69&lt;&gt;"",H69&lt;&gt;"",I69&gt;H69),"Check: leads exceed contacts",IF(AND(J69&lt;&gt;"",I69=""),"Check: add leads",IF(AND(J69&lt;&gt;"",I69&lt;&gt;"",J69&gt;I69),"Check: appointments exceed leads",IF(AND(K69="Follow-up requested",L69=""),"Check: add follow-up date","Ready"))))))))</f>
        <v/>
      </c>
    </row>
    <row r="70">
      <c r="A70" s="14" t="n"/>
      <c r="B70" s="15" t="n"/>
      <c r="C70" s="15" t="n"/>
      <c r="D70" s="15" t="n"/>
      <c r="E70" s="16" t="n"/>
      <c r="F70" s="30" t="n"/>
      <c r="G70" s="30" t="n"/>
      <c r="H70" s="16" t="n"/>
      <c r="I70" s="16" t="n"/>
      <c r="J70" s="16" t="n"/>
      <c r="K70" s="15" t="n"/>
      <c r="L70" s="14" t="n"/>
      <c r="M70" s="15" t="n"/>
      <c r="N70" s="32">
        <f>IF(OR(E70="",H70=""),"",IFERROR(H70/E70,""))</f>
        <v/>
      </c>
      <c r="O70" s="32">
        <f>IF(OR(H70="",I70=""),"",IFERROR(I70/H70,""))</f>
        <v/>
      </c>
      <c r="P70" s="21">
        <f>IF(COUNTA(A70:M70)=0,"",IF(OR(A70="",B70="",C70="",D70="",E70="",F70="",M70=""),"Check: complete plan fields",IF(AND(H70&lt;&gt;"",H70&gt;E70),"Check: contacts exceed planned",IF(AND(I70&lt;&gt;"",H70=""),"Check: add contacts",IF(AND(I70&lt;&gt;"",H70&lt;&gt;"",I70&gt;H70),"Check: leads exceed contacts",IF(AND(J70&lt;&gt;"",I70=""),"Check: add leads",IF(AND(J70&lt;&gt;"",I70&lt;&gt;"",J70&gt;I70),"Check: appointments exceed leads",IF(AND(K70="Follow-up requested",L70=""),"Check: add follow-up date","Ready"))))))))</f>
        <v/>
      </c>
    </row>
    <row r="71">
      <c r="A71" s="14" t="n"/>
      <c r="B71" s="15" t="n"/>
      <c r="C71" s="15" t="n"/>
      <c r="D71" s="15" t="n"/>
      <c r="E71" s="16" t="n"/>
      <c r="F71" s="30" t="n"/>
      <c r="G71" s="30" t="n"/>
      <c r="H71" s="16" t="n"/>
      <c r="I71" s="16" t="n"/>
      <c r="J71" s="16" t="n"/>
      <c r="K71" s="15" t="n"/>
      <c r="L71" s="14" t="n"/>
      <c r="M71" s="15" t="n"/>
      <c r="N71" s="31">
        <f>IF(OR(E71="",H71=""),"",IFERROR(H71/E71,""))</f>
        <v/>
      </c>
      <c r="O71" s="31">
        <f>IF(OR(H71="",I71=""),"",IFERROR(I71/H71,""))</f>
        <v/>
      </c>
      <c r="P71" s="19">
        <f>IF(COUNTA(A71:M71)=0,"",IF(OR(A71="",B71="",C71="",D71="",E71="",F71="",M71=""),"Check: complete plan fields",IF(AND(H71&lt;&gt;"",H71&gt;E71),"Check: contacts exceed planned",IF(AND(I71&lt;&gt;"",H71=""),"Check: add contacts",IF(AND(I71&lt;&gt;"",H71&lt;&gt;"",I71&gt;H71),"Check: leads exceed contacts",IF(AND(J71&lt;&gt;"",I71=""),"Check: add leads",IF(AND(J71&lt;&gt;"",I71&lt;&gt;"",J71&gt;I71),"Check: appointments exceed leads",IF(AND(K71="Follow-up requested",L71=""),"Check: add follow-up date","Ready"))))))))</f>
        <v/>
      </c>
    </row>
    <row r="72">
      <c r="A72" s="14" t="n"/>
      <c r="B72" s="15" t="n"/>
      <c r="C72" s="15" t="n"/>
      <c r="D72" s="15" t="n"/>
      <c r="E72" s="16" t="n"/>
      <c r="F72" s="30" t="n"/>
      <c r="G72" s="30" t="n"/>
      <c r="H72" s="16" t="n"/>
      <c r="I72" s="16" t="n"/>
      <c r="J72" s="16" t="n"/>
      <c r="K72" s="15" t="n"/>
      <c r="L72" s="14" t="n"/>
      <c r="M72" s="15" t="n"/>
      <c r="N72" s="32">
        <f>IF(OR(E72="",H72=""),"",IFERROR(H72/E72,""))</f>
        <v/>
      </c>
      <c r="O72" s="32">
        <f>IF(OR(H72="",I72=""),"",IFERROR(I72/H72,""))</f>
        <v/>
      </c>
      <c r="P72" s="21">
        <f>IF(COUNTA(A72:M72)=0,"",IF(OR(A72="",B72="",C72="",D72="",E72="",F72="",M72=""),"Check: complete plan fields",IF(AND(H72&lt;&gt;"",H72&gt;E72),"Check: contacts exceed planned",IF(AND(I72&lt;&gt;"",H72=""),"Check: add contacts",IF(AND(I72&lt;&gt;"",H72&lt;&gt;"",I72&gt;H72),"Check: leads exceed contacts",IF(AND(J72&lt;&gt;"",I72=""),"Check: add leads",IF(AND(J72&lt;&gt;"",I72&lt;&gt;"",J72&gt;I72),"Check: appointments exceed leads",IF(AND(K72="Follow-up requested",L72=""),"Check: add follow-up date","Ready"))))))))</f>
        <v/>
      </c>
    </row>
    <row r="73">
      <c r="A73" s="14" t="n"/>
      <c r="B73" s="15" t="n"/>
      <c r="C73" s="15" t="n"/>
      <c r="D73" s="15" t="n"/>
      <c r="E73" s="16" t="n"/>
      <c r="F73" s="30" t="n"/>
      <c r="G73" s="30" t="n"/>
      <c r="H73" s="16" t="n"/>
      <c r="I73" s="16" t="n"/>
      <c r="J73" s="16" t="n"/>
      <c r="K73" s="15" t="n"/>
      <c r="L73" s="14" t="n"/>
      <c r="M73" s="15" t="n"/>
      <c r="N73" s="31">
        <f>IF(OR(E73="",H73=""),"",IFERROR(H73/E73,""))</f>
        <v/>
      </c>
      <c r="O73" s="31">
        <f>IF(OR(H73="",I73=""),"",IFERROR(I73/H73,""))</f>
        <v/>
      </c>
      <c r="P73" s="19">
        <f>IF(COUNTA(A73:M73)=0,"",IF(OR(A73="",B73="",C73="",D73="",E73="",F73="",M73=""),"Check: complete plan fields",IF(AND(H73&lt;&gt;"",H73&gt;E73),"Check: contacts exceed planned",IF(AND(I73&lt;&gt;"",H73=""),"Check: add contacts",IF(AND(I73&lt;&gt;"",H73&lt;&gt;"",I73&gt;H73),"Check: leads exceed contacts",IF(AND(J73&lt;&gt;"",I73=""),"Check: add leads",IF(AND(J73&lt;&gt;"",I73&lt;&gt;"",J73&gt;I73),"Check: appointments exceed leads",IF(AND(K73="Follow-up requested",L73=""),"Check: add follow-up date","Ready"))))))))</f>
        <v/>
      </c>
    </row>
    <row r="74">
      <c r="A74" s="14" t="n"/>
      <c r="B74" s="15" t="n"/>
      <c r="C74" s="15" t="n"/>
      <c r="D74" s="15" t="n"/>
      <c r="E74" s="16" t="n"/>
      <c r="F74" s="30" t="n"/>
      <c r="G74" s="30" t="n"/>
      <c r="H74" s="16" t="n"/>
      <c r="I74" s="16" t="n"/>
      <c r="J74" s="16" t="n"/>
      <c r="K74" s="15" t="n"/>
      <c r="L74" s="14" t="n"/>
      <c r="M74" s="15" t="n"/>
      <c r="N74" s="32">
        <f>IF(OR(E74="",H74=""),"",IFERROR(H74/E74,""))</f>
        <v/>
      </c>
      <c r="O74" s="32">
        <f>IF(OR(H74="",I74=""),"",IFERROR(I74/H74,""))</f>
        <v/>
      </c>
      <c r="P74" s="21">
        <f>IF(COUNTA(A74:M74)=0,"",IF(OR(A74="",B74="",C74="",D74="",E74="",F74="",M74=""),"Check: complete plan fields",IF(AND(H74&lt;&gt;"",H74&gt;E74),"Check: contacts exceed planned",IF(AND(I74&lt;&gt;"",H74=""),"Check: add contacts",IF(AND(I74&lt;&gt;"",H74&lt;&gt;"",I74&gt;H74),"Check: leads exceed contacts",IF(AND(J74&lt;&gt;"",I74=""),"Check: add leads",IF(AND(J74&lt;&gt;"",I74&lt;&gt;"",J74&gt;I74),"Check: appointments exceed leads",IF(AND(K74="Follow-up requested",L74=""),"Check: add follow-up date","Ready"))))))))</f>
        <v/>
      </c>
    </row>
    <row r="75">
      <c r="A75" s="14" t="n"/>
      <c r="B75" s="15" t="n"/>
      <c r="C75" s="15" t="n"/>
      <c r="D75" s="15" t="n"/>
      <c r="E75" s="16" t="n"/>
      <c r="F75" s="30" t="n"/>
      <c r="G75" s="30" t="n"/>
      <c r="H75" s="16" t="n"/>
      <c r="I75" s="16" t="n"/>
      <c r="J75" s="16" t="n"/>
      <c r="K75" s="15" t="n"/>
      <c r="L75" s="14" t="n"/>
      <c r="M75" s="15" t="n"/>
      <c r="N75" s="31">
        <f>IF(OR(E75="",H75=""),"",IFERROR(H75/E75,""))</f>
        <v/>
      </c>
      <c r="O75" s="31">
        <f>IF(OR(H75="",I75=""),"",IFERROR(I75/H75,""))</f>
        <v/>
      </c>
      <c r="P75" s="19">
        <f>IF(COUNTA(A75:M75)=0,"",IF(OR(A75="",B75="",C75="",D75="",E75="",F75="",M75=""),"Check: complete plan fields",IF(AND(H75&lt;&gt;"",H75&gt;E75),"Check: contacts exceed planned",IF(AND(I75&lt;&gt;"",H75=""),"Check: add contacts",IF(AND(I75&lt;&gt;"",H75&lt;&gt;"",I75&gt;H75),"Check: leads exceed contacts",IF(AND(J75&lt;&gt;"",I75=""),"Check: add leads",IF(AND(J75&lt;&gt;"",I75&lt;&gt;"",J75&gt;I75),"Check: appointments exceed leads",IF(AND(K75="Follow-up requested",L75=""),"Check: add follow-up date","Ready"))))))))</f>
        <v/>
      </c>
    </row>
    <row r="76">
      <c r="A76" s="14" t="n"/>
      <c r="B76" s="15" t="n"/>
      <c r="C76" s="15" t="n"/>
      <c r="D76" s="15" t="n"/>
      <c r="E76" s="16" t="n"/>
      <c r="F76" s="30" t="n"/>
      <c r="G76" s="30" t="n"/>
      <c r="H76" s="16" t="n"/>
      <c r="I76" s="16" t="n"/>
      <c r="J76" s="16" t="n"/>
      <c r="K76" s="15" t="n"/>
      <c r="L76" s="14" t="n"/>
      <c r="M76" s="15" t="n"/>
      <c r="N76" s="32">
        <f>IF(OR(E76="",H76=""),"",IFERROR(H76/E76,""))</f>
        <v/>
      </c>
      <c r="O76" s="32">
        <f>IF(OR(H76="",I76=""),"",IFERROR(I76/H76,""))</f>
        <v/>
      </c>
      <c r="P76" s="21">
        <f>IF(COUNTA(A76:M76)=0,"",IF(OR(A76="",B76="",C76="",D76="",E76="",F76="",M76=""),"Check: complete plan fields",IF(AND(H76&lt;&gt;"",H76&gt;E76),"Check: contacts exceed planned",IF(AND(I76&lt;&gt;"",H76=""),"Check: add contacts",IF(AND(I76&lt;&gt;"",H76&lt;&gt;"",I76&gt;H76),"Check: leads exceed contacts",IF(AND(J76&lt;&gt;"",I76=""),"Check: add leads",IF(AND(J76&lt;&gt;"",I76&lt;&gt;"",J76&gt;I76),"Check: appointments exceed leads",IF(AND(K76="Follow-up requested",L76=""),"Check: add follow-up date","Ready"))))))))</f>
        <v/>
      </c>
    </row>
    <row r="77">
      <c r="A77" s="14" t="n"/>
      <c r="B77" s="15" t="n"/>
      <c r="C77" s="15" t="n"/>
      <c r="D77" s="15" t="n"/>
      <c r="E77" s="16" t="n"/>
      <c r="F77" s="30" t="n"/>
      <c r="G77" s="30" t="n"/>
      <c r="H77" s="16" t="n"/>
      <c r="I77" s="16" t="n"/>
      <c r="J77" s="16" t="n"/>
      <c r="K77" s="15" t="n"/>
      <c r="L77" s="14" t="n"/>
      <c r="M77" s="15" t="n"/>
      <c r="N77" s="31">
        <f>IF(OR(E77="",H77=""),"",IFERROR(H77/E77,""))</f>
        <v/>
      </c>
      <c r="O77" s="31">
        <f>IF(OR(H77="",I77=""),"",IFERROR(I77/H77,""))</f>
        <v/>
      </c>
      <c r="P77" s="19">
        <f>IF(COUNTA(A77:M77)=0,"",IF(OR(A77="",B77="",C77="",D77="",E77="",F77="",M77=""),"Check: complete plan fields",IF(AND(H77&lt;&gt;"",H77&gt;E77),"Check: contacts exceed planned",IF(AND(I77&lt;&gt;"",H77=""),"Check: add contacts",IF(AND(I77&lt;&gt;"",H77&lt;&gt;"",I77&gt;H77),"Check: leads exceed contacts",IF(AND(J77&lt;&gt;"",I77=""),"Check: add leads",IF(AND(J77&lt;&gt;"",I77&lt;&gt;"",J77&gt;I77),"Check: appointments exceed leads",IF(AND(K77="Follow-up requested",L77=""),"Check: add follow-up date","Ready"))))))))</f>
        <v/>
      </c>
    </row>
    <row r="78">
      <c r="A78" s="14" t="n"/>
      <c r="B78" s="15" t="n"/>
      <c r="C78" s="15" t="n"/>
      <c r="D78" s="15" t="n"/>
      <c r="E78" s="16" t="n"/>
      <c r="F78" s="30" t="n"/>
      <c r="G78" s="30" t="n"/>
      <c r="H78" s="16" t="n"/>
      <c r="I78" s="16" t="n"/>
      <c r="J78" s="16" t="n"/>
      <c r="K78" s="15" t="n"/>
      <c r="L78" s="14" t="n"/>
      <c r="M78" s="15" t="n"/>
      <c r="N78" s="32">
        <f>IF(OR(E78="",H78=""),"",IFERROR(H78/E78,""))</f>
        <v/>
      </c>
      <c r="O78" s="32">
        <f>IF(OR(H78="",I78=""),"",IFERROR(I78/H78,""))</f>
        <v/>
      </c>
      <c r="P78" s="21">
        <f>IF(COUNTA(A78:M78)=0,"",IF(OR(A78="",B78="",C78="",D78="",E78="",F78="",M78=""),"Check: complete plan fields",IF(AND(H78&lt;&gt;"",H78&gt;E78),"Check: contacts exceed planned",IF(AND(I78&lt;&gt;"",H78=""),"Check: add contacts",IF(AND(I78&lt;&gt;"",H78&lt;&gt;"",I78&gt;H78),"Check: leads exceed contacts",IF(AND(J78&lt;&gt;"",I78=""),"Check: add leads",IF(AND(J78&lt;&gt;"",I78&lt;&gt;"",J78&gt;I78),"Check: appointments exceed leads",IF(AND(K78="Follow-up requested",L78=""),"Check: add follow-up date","Ready"))))))))</f>
        <v/>
      </c>
    </row>
    <row r="79">
      <c r="A79" s="14" t="n"/>
      <c r="B79" s="15" t="n"/>
      <c r="C79" s="15" t="n"/>
      <c r="D79" s="15" t="n"/>
      <c r="E79" s="16" t="n"/>
      <c r="F79" s="30" t="n"/>
      <c r="G79" s="30" t="n"/>
      <c r="H79" s="16" t="n"/>
      <c r="I79" s="16" t="n"/>
      <c r="J79" s="16" t="n"/>
      <c r="K79" s="15" t="n"/>
      <c r="L79" s="14" t="n"/>
      <c r="M79" s="15" t="n"/>
      <c r="N79" s="31">
        <f>IF(OR(E79="",H79=""),"",IFERROR(H79/E79,""))</f>
        <v/>
      </c>
      <c r="O79" s="31">
        <f>IF(OR(H79="",I79=""),"",IFERROR(I79/H79,""))</f>
        <v/>
      </c>
      <c r="P79" s="19">
        <f>IF(COUNTA(A79:M79)=0,"",IF(OR(A79="",B79="",C79="",D79="",E79="",F79="",M79=""),"Check: complete plan fields",IF(AND(H79&lt;&gt;"",H79&gt;E79),"Check: contacts exceed planned",IF(AND(I79&lt;&gt;"",H79=""),"Check: add contacts",IF(AND(I79&lt;&gt;"",H79&lt;&gt;"",I79&gt;H79),"Check: leads exceed contacts",IF(AND(J79&lt;&gt;"",I79=""),"Check: add leads",IF(AND(J79&lt;&gt;"",I79&lt;&gt;"",J79&gt;I79),"Check: appointments exceed leads",IF(AND(K79="Follow-up requested",L79=""),"Check: add follow-up date","Ready"))))))))</f>
        <v/>
      </c>
    </row>
    <row r="80">
      <c r="A80" s="14" t="n"/>
      <c r="B80" s="15" t="n"/>
      <c r="C80" s="15" t="n"/>
      <c r="D80" s="15" t="n"/>
      <c r="E80" s="16" t="n"/>
      <c r="F80" s="30" t="n"/>
      <c r="G80" s="30" t="n"/>
      <c r="H80" s="16" t="n"/>
      <c r="I80" s="16" t="n"/>
      <c r="J80" s="16" t="n"/>
      <c r="K80" s="15" t="n"/>
      <c r="L80" s="14" t="n"/>
      <c r="M80" s="15" t="n"/>
      <c r="N80" s="32">
        <f>IF(OR(E80="",H80=""),"",IFERROR(H80/E80,""))</f>
        <v/>
      </c>
      <c r="O80" s="32">
        <f>IF(OR(H80="",I80=""),"",IFERROR(I80/H80,""))</f>
        <v/>
      </c>
      <c r="P80" s="21">
        <f>IF(COUNTA(A80:M80)=0,"",IF(OR(A80="",B80="",C80="",D80="",E80="",F80="",M80=""),"Check: complete plan fields",IF(AND(H80&lt;&gt;"",H80&gt;E80),"Check: contacts exceed planned",IF(AND(I80&lt;&gt;"",H80=""),"Check: add contacts",IF(AND(I80&lt;&gt;"",H80&lt;&gt;"",I80&gt;H80),"Check: leads exceed contacts",IF(AND(J80&lt;&gt;"",I80=""),"Check: add leads",IF(AND(J80&lt;&gt;"",I80&lt;&gt;"",J80&gt;I80),"Check: appointments exceed leads",IF(AND(K80="Follow-up requested",L80=""),"Check: add follow-up date","Ready"))))))))</f>
        <v/>
      </c>
    </row>
    <row r="81">
      <c r="A81" s="14" t="n"/>
      <c r="B81" s="15" t="n"/>
      <c r="C81" s="15" t="n"/>
      <c r="D81" s="15" t="n"/>
      <c r="E81" s="16" t="n"/>
      <c r="F81" s="30" t="n"/>
      <c r="G81" s="30" t="n"/>
      <c r="H81" s="16" t="n"/>
      <c r="I81" s="16" t="n"/>
      <c r="J81" s="16" t="n"/>
      <c r="K81" s="15" t="n"/>
      <c r="L81" s="14" t="n"/>
      <c r="M81" s="15" t="n"/>
      <c r="N81" s="31">
        <f>IF(OR(E81="",H81=""),"",IFERROR(H81/E81,""))</f>
        <v/>
      </c>
      <c r="O81" s="31">
        <f>IF(OR(H81="",I81=""),"",IFERROR(I81/H81,""))</f>
        <v/>
      </c>
      <c r="P81" s="19">
        <f>IF(COUNTA(A81:M81)=0,"",IF(OR(A81="",B81="",C81="",D81="",E81="",F81="",M81=""),"Check: complete plan fields",IF(AND(H81&lt;&gt;"",H81&gt;E81),"Check: contacts exceed planned",IF(AND(I81&lt;&gt;"",H81=""),"Check: add contacts",IF(AND(I81&lt;&gt;"",H81&lt;&gt;"",I81&gt;H81),"Check: leads exceed contacts",IF(AND(J81&lt;&gt;"",I81=""),"Check: add leads",IF(AND(J81&lt;&gt;"",I81&lt;&gt;"",J81&gt;I81),"Check: appointments exceed leads",IF(AND(K81="Follow-up requested",L81=""),"Check: add follow-up date","Ready"))))))))</f>
        <v/>
      </c>
    </row>
    <row r="82">
      <c r="A82" s="14" t="n"/>
      <c r="B82" s="15" t="n"/>
      <c r="C82" s="15" t="n"/>
      <c r="D82" s="15" t="n"/>
      <c r="E82" s="16" t="n"/>
      <c r="F82" s="30" t="n"/>
      <c r="G82" s="30" t="n"/>
      <c r="H82" s="16" t="n"/>
      <c r="I82" s="16" t="n"/>
      <c r="J82" s="16" t="n"/>
      <c r="K82" s="15" t="n"/>
      <c r="L82" s="14" t="n"/>
      <c r="M82" s="15" t="n"/>
      <c r="N82" s="32">
        <f>IF(OR(E82="",H82=""),"",IFERROR(H82/E82,""))</f>
        <v/>
      </c>
      <c r="O82" s="32">
        <f>IF(OR(H82="",I82=""),"",IFERROR(I82/H82,""))</f>
        <v/>
      </c>
      <c r="P82" s="21">
        <f>IF(COUNTA(A82:M82)=0,"",IF(OR(A82="",B82="",C82="",D82="",E82="",F82="",M82=""),"Check: complete plan fields",IF(AND(H82&lt;&gt;"",H82&gt;E82),"Check: contacts exceed planned",IF(AND(I82&lt;&gt;"",H82=""),"Check: add contacts",IF(AND(I82&lt;&gt;"",H82&lt;&gt;"",I82&gt;H82),"Check: leads exceed contacts",IF(AND(J82&lt;&gt;"",I82=""),"Check: add leads",IF(AND(J82&lt;&gt;"",I82&lt;&gt;"",J82&gt;I82),"Check: appointments exceed leads",IF(AND(K82="Follow-up requested",L82=""),"Check: add follow-up date","Ready"))))))))</f>
        <v/>
      </c>
    </row>
    <row r="83">
      <c r="A83" s="14" t="n"/>
      <c r="B83" s="15" t="n"/>
      <c r="C83" s="15" t="n"/>
      <c r="D83" s="15" t="n"/>
      <c r="E83" s="16" t="n"/>
      <c r="F83" s="30" t="n"/>
      <c r="G83" s="30" t="n"/>
      <c r="H83" s="16" t="n"/>
      <c r="I83" s="16" t="n"/>
      <c r="J83" s="16" t="n"/>
      <c r="K83" s="15" t="n"/>
      <c r="L83" s="14" t="n"/>
      <c r="M83" s="15" t="n"/>
      <c r="N83" s="31">
        <f>IF(OR(E83="",H83=""),"",IFERROR(H83/E83,""))</f>
        <v/>
      </c>
      <c r="O83" s="31">
        <f>IF(OR(H83="",I83=""),"",IFERROR(I83/H83,""))</f>
        <v/>
      </c>
      <c r="P83" s="19">
        <f>IF(COUNTA(A83:M83)=0,"",IF(OR(A83="",B83="",C83="",D83="",E83="",F83="",M83=""),"Check: complete plan fields",IF(AND(H83&lt;&gt;"",H83&gt;E83),"Check: contacts exceed planned",IF(AND(I83&lt;&gt;"",H83=""),"Check: add contacts",IF(AND(I83&lt;&gt;"",H83&lt;&gt;"",I83&gt;H83),"Check: leads exceed contacts",IF(AND(J83&lt;&gt;"",I83=""),"Check: add leads",IF(AND(J83&lt;&gt;"",I83&lt;&gt;"",J83&gt;I83),"Check: appointments exceed leads",IF(AND(K83="Follow-up requested",L83=""),"Check: add follow-up date","Ready"))))))))</f>
        <v/>
      </c>
    </row>
    <row r="84">
      <c r="A84" s="14" t="n"/>
      <c r="B84" s="15" t="n"/>
      <c r="C84" s="15" t="n"/>
      <c r="D84" s="15" t="n"/>
      <c r="E84" s="16" t="n"/>
      <c r="F84" s="30" t="n"/>
      <c r="G84" s="30" t="n"/>
      <c r="H84" s="16" t="n"/>
      <c r="I84" s="16" t="n"/>
      <c r="J84" s="16" t="n"/>
      <c r="K84" s="15" t="n"/>
      <c r="L84" s="14" t="n"/>
      <c r="M84" s="15" t="n"/>
      <c r="N84" s="32">
        <f>IF(OR(E84="",H84=""),"",IFERROR(H84/E84,""))</f>
        <v/>
      </c>
      <c r="O84" s="32">
        <f>IF(OR(H84="",I84=""),"",IFERROR(I84/H84,""))</f>
        <v/>
      </c>
      <c r="P84" s="21">
        <f>IF(COUNTA(A84:M84)=0,"",IF(OR(A84="",B84="",C84="",D84="",E84="",F84="",M84=""),"Check: complete plan fields",IF(AND(H84&lt;&gt;"",H84&gt;E84),"Check: contacts exceed planned",IF(AND(I84&lt;&gt;"",H84=""),"Check: add contacts",IF(AND(I84&lt;&gt;"",H84&lt;&gt;"",I84&gt;H84),"Check: leads exceed contacts",IF(AND(J84&lt;&gt;"",I84=""),"Check: add leads",IF(AND(J84&lt;&gt;"",I84&lt;&gt;"",J84&gt;I84),"Check: appointments exceed leads",IF(AND(K84="Follow-up requested",L84=""),"Check: add follow-up date","Ready"))))))))</f>
        <v/>
      </c>
    </row>
    <row r="85">
      <c r="A85" s="14" t="n"/>
      <c r="B85" s="15" t="n"/>
      <c r="C85" s="15" t="n"/>
      <c r="D85" s="15" t="n"/>
      <c r="E85" s="16" t="n"/>
      <c r="F85" s="30" t="n"/>
      <c r="G85" s="30" t="n"/>
      <c r="H85" s="16" t="n"/>
      <c r="I85" s="16" t="n"/>
      <c r="J85" s="16" t="n"/>
      <c r="K85" s="15" t="n"/>
      <c r="L85" s="14" t="n"/>
      <c r="M85" s="15" t="n"/>
      <c r="N85" s="31">
        <f>IF(OR(E85="",H85=""),"",IFERROR(H85/E85,""))</f>
        <v/>
      </c>
      <c r="O85" s="31">
        <f>IF(OR(H85="",I85=""),"",IFERROR(I85/H85,""))</f>
        <v/>
      </c>
      <c r="P85" s="19">
        <f>IF(COUNTA(A85:M85)=0,"",IF(OR(A85="",B85="",C85="",D85="",E85="",F85="",M85=""),"Check: complete plan fields",IF(AND(H85&lt;&gt;"",H85&gt;E85),"Check: contacts exceed planned",IF(AND(I85&lt;&gt;"",H85=""),"Check: add contacts",IF(AND(I85&lt;&gt;"",H85&lt;&gt;"",I85&gt;H85),"Check: leads exceed contacts",IF(AND(J85&lt;&gt;"",I85=""),"Check: add leads",IF(AND(J85&lt;&gt;"",I85&lt;&gt;"",J85&gt;I85),"Check: appointments exceed leads",IF(AND(K85="Follow-up requested",L85=""),"Check: add follow-up date","Ready"))))))))</f>
        <v/>
      </c>
    </row>
    <row r="86">
      <c r="A86" s="14" t="n"/>
      <c r="B86" s="15" t="n"/>
      <c r="C86" s="15" t="n"/>
      <c r="D86" s="15" t="n"/>
      <c r="E86" s="16" t="n"/>
      <c r="F86" s="30" t="n"/>
      <c r="G86" s="30" t="n"/>
      <c r="H86" s="16" t="n"/>
      <c r="I86" s="16" t="n"/>
      <c r="J86" s="16" t="n"/>
      <c r="K86" s="15" t="n"/>
      <c r="L86" s="14" t="n"/>
      <c r="M86" s="15" t="n"/>
      <c r="N86" s="32">
        <f>IF(OR(E86="",H86=""),"",IFERROR(H86/E86,""))</f>
        <v/>
      </c>
      <c r="O86" s="32">
        <f>IF(OR(H86="",I86=""),"",IFERROR(I86/H86,""))</f>
        <v/>
      </c>
      <c r="P86" s="21">
        <f>IF(COUNTA(A86:M86)=0,"",IF(OR(A86="",B86="",C86="",D86="",E86="",F86="",M86=""),"Check: complete plan fields",IF(AND(H86&lt;&gt;"",H86&gt;E86),"Check: contacts exceed planned",IF(AND(I86&lt;&gt;"",H86=""),"Check: add contacts",IF(AND(I86&lt;&gt;"",H86&lt;&gt;"",I86&gt;H86),"Check: leads exceed contacts",IF(AND(J86&lt;&gt;"",I86=""),"Check: add leads",IF(AND(J86&lt;&gt;"",I86&lt;&gt;"",J86&gt;I86),"Check: appointments exceed leads",IF(AND(K86="Follow-up requested",L86=""),"Check: add follow-up date","Ready"))))))))</f>
        <v/>
      </c>
    </row>
    <row r="87">
      <c r="A87" s="14" t="n"/>
      <c r="B87" s="15" t="n"/>
      <c r="C87" s="15" t="n"/>
      <c r="D87" s="15" t="n"/>
      <c r="E87" s="16" t="n"/>
      <c r="F87" s="30" t="n"/>
      <c r="G87" s="30" t="n"/>
      <c r="H87" s="16" t="n"/>
      <c r="I87" s="16" t="n"/>
      <c r="J87" s="16" t="n"/>
      <c r="K87" s="15" t="n"/>
      <c r="L87" s="14" t="n"/>
      <c r="M87" s="15" t="n"/>
      <c r="N87" s="31">
        <f>IF(OR(E87="",H87=""),"",IFERROR(H87/E87,""))</f>
        <v/>
      </c>
      <c r="O87" s="31">
        <f>IF(OR(H87="",I87=""),"",IFERROR(I87/H87,""))</f>
        <v/>
      </c>
      <c r="P87" s="19">
        <f>IF(COUNTA(A87:M87)=0,"",IF(OR(A87="",B87="",C87="",D87="",E87="",F87="",M87=""),"Check: complete plan fields",IF(AND(H87&lt;&gt;"",H87&gt;E87),"Check: contacts exceed planned",IF(AND(I87&lt;&gt;"",H87=""),"Check: add contacts",IF(AND(I87&lt;&gt;"",H87&lt;&gt;"",I87&gt;H87),"Check: leads exceed contacts",IF(AND(J87&lt;&gt;"",I87=""),"Check: add leads",IF(AND(J87&lt;&gt;"",I87&lt;&gt;"",J87&gt;I87),"Check: appointments exceed leads",IF(AND(K87="Follow-up requested",L87=""),"Check: add follow-up date","Ready"))))))))</f>
        <v/>
      </c>
    </row>
    <row r="88">
      <c r="A88" s="14" t="n"/>
      <c r="B88" s="15" t="n"/>
      <c r="C88" s="15" t="n"/>
      <c r="D88" s="15" t="n"/>
      <c r="E88" s="16" t="n"/>
      <c r="F88" s="30" t="n"/>
      <c r="G88" s="30" t="n"/>
      <c r="H88" s="16" t="n"/>
      <c r="I88" s="16" t="n"/>
      <c r="J88" s="16" t="n"/>
      <c r="K88" s="15" t="n"/>
      <c r="L88" s="14" t="n"/>
      <c r="M88" s="15" t="n"/>
      <c r="N88" s="32">
        <f>IF(OR(E88="",H88=""),"",IFERROR(H88/E88,""))</f>
        <v/>
      </c>
      <c r="O88" s="32">
        <f>IF(OR(H88="",I88=""),"",IFERROR(I88/H88,""))</f>
        <v/>
      </c>
      <c r="P88" s="21">
        <f>IF(COUNTA(A88:M88)=0,"",IF(OR(A88="",B88="",C88="",D88="",E88="",F88="",M88=""),"Check: complete plan fields",IF(AND(H88&lt;&gt;"",H88&gt;E88),"Check: contacts exceed planned",IF(AND(I88&lt;&gt;"",H88=""),"Check: add contacts",IF(AND(I88&lt;&gt;"",H88&lt;&gt;"",I88&gt;H88),"Check: leads exceed contacts",IF(AND(J88&lt;&gt;"",I88=""),"Check: add leads",IF(AND(J88&lt;&gt;"",I88&lt;&gt;"",J88&gt;I88),"Check: appointments exceed leads",IF(AND(K88="Follow-up requested",L88=""),"Check: add follow-up date","Ready"))))))))</f>
        <v/>
      </c>
    </row>
    <row r="89">
      <c r="A89" s="14" t="n"/>
      <c r="B89" s="15" t="n"/>
      <c r="C89" s="15" t="n"/>
      <c r="D89" s="15" t="n"/>
      <c r="E89" s="16" t="n"/>
      <c r="F89" s="30" t="n"/>
      <c r="G89" s="30" t="n"/>
      <c r="H89" s="16" t="n"/>
      <c r="I89" s="16" t="n"/>
      <c r="J89" s="16" t="n"/>
      <c r="K89" s="15" t="n"/>
      <c r="L89" s="14" t="n"/>
      <c r="M89" s="15" t="n"/>
      <c r="N89" s="31">
        <f>IF(OR(E89="",H89=""),"",IFERROR(H89/E89,""))</f>
        <v/>
      </c>
      <c r="O89" s="31">
        <f>IF(OR(H89="",I89=""),"",IFERROR(I89/H89,""))</f>
        <v/>
      </c>
      <c r="P89" s="19">
        <f>IF(COUNTA(A89:M89)=0,"",IF(OR(A89="",B89="",C89="",D89="",E89="",F89="",M89=""),"Check: complete plan fields",IF(AND(H89&lt;&gt;"",H89&gt;E89),"Check: contacts exceed planned",IF(AND(I89&lt;&gt;"",H89=""),"Check: add contacts",IF(AND(I89&lt;&gt;"",H89&lt;&gt;"",I89&gt;H89),"Check: leads exceed contacts",IF(AND(J89&lt;&gt;"",I89=""),"Check: add leads",IF(AND(J89&lt;&gt;"",I89&lt;&gt;"",J89&gt;I89),"Check: appointments exceed leads",IF(AND(K89="Follow-up requested",L89=""),"Check: add follow-up date","Ready"))))))))</f>
        <v/>
      </c>
    </row>
    <row r="90">
      <c r="A90" s="14" t="n"/>
      <c r="B90" s="15" t="n"/>
      <c r="C90" s="15" t="n"/>
      <c r="D90" s="15" t="n"/>
      <c r="E90" s="16" t="n"/>
      <c r="F90" s="30" t="n"/>
      <c r="G90" s="30" t="n"/>
      <c r="H90" s="16" t="n"/>
      <c r="I90" s="16" t="n"/>
      <c r="J90" s="16" t="n"/>
      <c r="K90" s="15" t="n"/>
      <c r="L90" s="14" t="n"/>
      <c r="M90" s="15" t="n"/>
      <c r="N90" s="32">
        <f>IF(OR(E90="",H90=""),"",IFERROR(H90/E90,""))</f>
        <v/>
      </c>
      <c r="O90" s="32">
        <f>IF(OR(H90="",I90=""),"",IFERROR(I90/H90,""))</f>
        <v/>
      </c>
      <c r="P90" s="21">
        <f>IF(COUNTA(A90:M90)=0,"",IF(OR(A90="",B90="",C90="",D90="",E90="",F90="",M90=""),"Check: complete plan fields",IF(AND(H90&lt;&gt;"",H90&gt;E90),"Check: contacts exceed planned",IF(AND(I90&lt;&gt;"",H90=""),"Check: add contacts",IF(AND(I90&lt;&gt;"",H90&lt;&gt;"",I90&gt;H90),"Check: leads exceed contacts",IF(AND(J90&lt;&gt;"",I90=""),"Check: add leads",IF(AND(J90&lt;&gt;"",I90&lt;&gt;"",J90&gt;I90),"Check: appointments exceed leads",IF(AND(K90="Follow-up requested",L90=""),"Check: add follow-up date","Ready"))))))))</f>
        <v/>
      </c>
    </row>
    <row r="91">
      <c r="A91" s="14" t="n"/>
      <c r="B91" s="15" t="n"/>
      <c r="C91" s="15" t="n"/>
      <c r="D91" s="15" t="n"/>
      <c r="E91" s="16" t="n"/>
      <c r="F91" s="30" t="n"/>
      <c r="G91" s="30" t="n"/>
      <c r="H91" s="16" t="n"/>
      <c r="I91" s="16" t="n"/>
      <c r="J91" s="16" t="n"/>
      <c r="K91" s="15" t="n"/>
      <c r="L91" s="14" t="n"/>
      <c r="M91" s="15" t="n"/>
      <c r="N91" s="31">
        <f>IF(OR(E91="",H91=""),"",IFERROR(H91/E91,""))</f>
        <v/>
      </c>
      <c r="O91" s="31">
        <f>IF(OR(H91="",I91=""),"",IFERROR(I91/H91,""))</f>
        <v/>
      </c>
      <c r="P91" s="19">
        <f>IF(COUNTA(A91:M91)=0,"",IF(OR(A91="",B91="",C91="",D91="",E91="",F91="",M91=""),"Check: complete plan fields",IF(AND(H91&lt;&gt;"",H91&gt;E91),"Check: contacts exceed planned",IF(AND(I91&lt;&gt;"",H91=""),"Check: add contacts",IF(AND(I91&lt;&gt;"",H91&lt;&gt;"",I91&gt;H91),"Check: leads exceed contacts",IF(AND(J91&lt;&gt;"",I91=""),"Check: add leads",IF(AND(J91&lt;&gt;"",I91&lt;&gt;"",J91&gt;I91),"Check: appointments exceed leads",IF(AND(K91="Follow-up requested",L91=""),"Check: add follow-up date","Ready"))))))))</f>
        <v/>
      </c>
    </row>
    <row r="92">
      <c r="A92" s="14" t="n"/>
      <c r="B92" s="15" t="n"/>
      <c r="C92" s="15" t="n"/>
      <c r="D92" s="15" t="n"/>
      <c r="E92" s="16" t="n"/>
      <c r="F92" s="30" t="n"/>
      <c r="G92" s="30" t="n"/>
      <c r="H92" s="16" t="n"/>
      <c r="I92" s="16" t="n"/>
      <c r="J92" s="16" t="n"/>
      <c r="K92" s="15" t="n"/>
      <c r="L92" s="14" t="n"/>
      <c r="M92" s="15" t="n"/>
      <c r="N92" s="32">
        <f>IF(OR(E92="",H92=""),"",IFERROR(H92/E92,""))</f>
        <v/>
      </c>
      <c r="O92" s="32">
        <f>IF(OR(H92="",I92=""),"",IFERROR(I92/H92,""))</f>
        <v/>
      </c>
      <c r="P92" s="21">
        <f>IF(COUNTA(A92:M92)=0,"",IF(OR(A92="",B92="",C92="",D92="",E92="",F92="",M92=""),"Check: complete plan fields",IF(AND(H92&lt;&gt;"",H92&gt;E92),"Check: contacts exceed planned",IF(AND(I92&lt;&gt;"",H92=""),"Check: add contacts",IF(AND(I92&lt;&gt;"",H92&lt;&gt;"",I92&gt;H92),"Check: leads exceed contacts",IF(AND(J92&lt;&gt;"",I92=""),"Check: add leads",IF(AND(J92&lt;&gt;"",I92&lt;&gt;"",J92&gt;I92),"Check: appointments exceed leads",IF(AND(K92="Follow-up requested",L92=""),"Check: add follow-up date","Ready"))))))))</f>
        <v/>
      </c>
    </row>
    <row r="93">
      <c r="A93" s="14" t="n"/>
      <c r="B93" s="15" t="n"/>
      <c r="C93" s="15" t="n"/>
      <c r="D93" s="15" t="n"/>
      <c r="E93" s="16" t="n"/>
      <c r="F93" s="30" t="n"/>
      <c r="G93" s="30" t="n"/>
      <c r="H93" s="16" t="n"/>
      <c r="I93" s="16" t="n"/>
      <c r="J93" s="16" t="n"/>
      <c r="K93" s="15" t="n"/>
      <c r="L93" s="14" t="n"/>
      <c r="M93" s="15" t="n"/>
      <c r="N93" s="31">
        <f>IF(OR(E93="",H93=""),"",IFERROR(H93/E93,""))</f>
        <v/>
      </c>
      <c r="O93" s="31">
        <f>IF(OR(H93="",I93=""),"",IFERROR(I93/H93,""))</f>
        <v/>
      </c>
      <c r="P93" s="19">
        <f>IF(COUNTA(A93:M93)=0,"",IF(OR(A93="",B93="",C93="",D93="",E93="",F93="",M93=""),"Check: complete plan fields",IF(AND(H93&lt;&gt;"",H93&gt;E93),"Check: contacts exceed planned",IF(AND(I93&lt;&gt;"",H93=""),"Check: add contacts",IF(AND(I93&lt;&gt;"",H93&lt;&gt;"",I93&gt;H93),"Check: leads exceed contacts",IF(AND(J93&lt;&gt;"",I93=""),"Check: add leads",IF(AND(J93&lt;&gt;"",I93&lt;&gt;"",J93&gt;I93),"Check: appointments exceed leads",IF(AND(K93="Follow-up requested",L93=""),"Check: add follow-up date","Ready"))))))))</f>
        <v/>
      </c>
    </row>
    <row r="94">
      <c r="A94" s="14" t="n"/>
      <c r="B94" s="15" t="n"/>
      <c r="C94" s="15" t="n"/>
      <c r="D94" s="15" t="n"/>
      <c r="E94" s="16" t="n"/>
      <c r="F94" s="30" t="n"/>
      <c r="G94" s="30" t="n"/>
      <c r="H94" s="16" t="n"/>
      <c r="I94" s="16" t="n"/>
      <c r="J94" s="16" t="n"/>
      <c r="K94" s="15" t="n"/>
      <c r="L94" s="14" t="n"/>
      <c r="M94" s="15" t="n"/>
      <c r="N94" s="32">
        <f>IF(OR(E94="",H94=""),"",IFERROR(H94/E94,""))</f>
        <v/>
      </c>
      <c r="O94" s="32">
        <f>IF(OR(H94="",I94=""),"",IFERROR(I94/H94,""))</f>
        <v/>
      </c>
      <c r="P94" s="21">
        <f>IF(COUNTA(A94:M94)=0,"",IF(OR(A94="",B94="",C94="",D94="",E94="",F94="",M94=""),"Check: complete plan fields",IF(AND(H94&lt;&gt;"",H94&gt;E94),"Check: contacts exceed planned",IF(AND(I94&lt;&gt;"",H94=""),"Check: add contacts",IF(AND(I94&lt;&gt;"",H94&lt;&gt;"",I94&gt;H94),"Check: leads exceed contacts",IF(AND(J94&lt;&gt;"",I94=""),"Check: add leads",IF(AND(J94&lt;&gt;"",I94&lt;&gt;"",J94&gt;I94),"Check: appointments exceed leads",IF(AND(K94="Follow-up requested",L94=""),"Check: add follow-up date","Ready"))))))))</f>
        <v/>
      </c>
    </row>
    <row r="95">
      <c r="A95" s="14" t="n"/>
      <c r="B95" s="15" t="n"/>
      <c r="C95" s="15" t="n"/>
      <c r="D95" s="15" t="n"/>
      <c r="E95" s="16" t="n"/>
      <c r="F95" s="30" t="n"/>
      <c r="G95" s="30" t="n"/>
      <c r="H95" s="16" t="n"/>
      <c r="I95" s="16" t="n"/>
      <c r="J95" s="16" t="n"/>
      <c r="K95" s="15" t="n"/>
      <c r="L95" s="14" t="n"/>
      <c r="M95" s="15" t="n"/>
      <c r="N95" s="31">
        <f>IF(OR(E95="",H95=""),"",IFERROR(H95/E95,""))</f>
        <v/>
      </c>
      <c r="O95" s="31">
        <f>IF(OR(H95="",I95=""),"",IFERROR(I95/H95,""))</f>
        <v/>
      </c>
      <c r="P95" s="19">
        <f>IF(COUNTA(A95:M95)=0,"",IF(OR(A95="",B95="",C95="",D95="",E95="",F95="",M95=""),"Check: complete plan fields",IF(AND(H95&lt;&gt;"",H95&gt;E95),"Check: contacts exceed planned",IF(AND(I95&lt;&gt;"",H95=""),"Check: add contacts",IF(AND(I95&lt;&gt;"",H95&lt;&gt;"",I95&gt;H95),"Check: leads exceed contacts",IF(AND(J95&lt;&gt;"",I95=""),"Check: add leads",IF(AND(J95&lt;&gt;"",I95&lt;&gt;"",J95&gt;I95),"Check: appointments exceed leads",IF(AND(K95="Follow-up requested",L95=""),"Check: add follow-up date","Ready"))))))))</f>
        <v/>
      </c>
    </row>
    <row r="96">
      <c r="A96" s="14" t="n"/>
      <c r="B96" s="15" t="n"/>
      <c r="C96" s="15" t="n"/>
      <c r="D96" s="15" t="n"/>
      <c r="E96" s="16" t="n"/>
      <c r="F96" s="30" t="n"/>
      <c r="G96" s="30" t="n"/>
      <c r="H96" s="16" t="n"/>
      <c r="I96" s="16" t="n"/>
      <c r="J96" s="16" t="n"/>
      <c r="K96" s="15" t="n"/>
      <c r="L96" s="14" t="n"/>
      <c r="M96" s="15" t="n"/>
      <c r="N96" s="32">
        <f>IF(OR(E96="",H96=""),"",IFERROR(H96/E96,""))</f>
        <v/>
      </c>
      <c r="O96" s="32">
        <f>IF(OR(H96="",I96=""),"",IFERROR(I96/H96,""))</f>
        <v/>
      </c>
      <c r="P96" s="21">
        <f>IF(COUNTA(A96:M96)=0,"",IF(OR(A96="",B96="",C96="",D96="",E96="",F96="",M96=""),"Check: complete plan fields",IF(AND(H96&lt;&gt;"",H96&gt;E96),"Check: contacts exceed planned",IF(AND(I96&lt;&gt;"",H96=""),"Check: add contacts",IF(AND(I96&lt;&gt;"",H96&lt;&gt;"",I96&gt;H96),"Check: leads exceed contacts",IF(AND(J96&lt;&gt;"",I96=""),"Check: add leads",IF(AND(J96&lt;&gt;"",I96&lt;&gt;"",J96&gt;I96),"Check: appointments exceed leads",IF(AND(K96="Follow-up requested",L96=""),"Check: add follow-up date","Ready"))))))))</f>
        <v/>
      </c>
    </row>
    <row r="97">
      <c r="A97" s="14" t="n"/>
      <c r="B97" s="15" t="n"/>
      <c r="C97" s="15" t="n"/>
      <c r="D97" s="15" t="n"/>
      <c r="E97" s="16" t="n"/>
      <c r="F97" s="30" t="n"/>
      <c r="G97" s="30" t="n"/>
      <c r="H97" s="16" t="n"/>
      <c r="I97" s="16" t="n"/>
      <c r="J97" s="16" t="n"/>
      <c r="K97" s="15" t="n"/>
      <c r="L97" s="14" t="n"/>
      <c r="M97" s="15" t="n"/>
      <c r="N97" s="31">
        <f>IF(OR(E97="",H97=""),"",IFERROR(H97/E97,""))</f>
        <v/>
      </c>
      <c r="O97" s="31">
        <f>IF(OR(H97="",I97=""),"",IFERROR(I97/H97,""))</f>
        <v/>
      </c>
      <c r="P97" s="19">
        <f>IF(COUNTA(A97:M97)=0,"",IF(OR(A97="",B97="",C97="",D97="",E97="",F97="",M97=""),"Check: complete plan fields",IF(AND(H97&lt;&gt;"",H97&gt;E97),"Check: contacts exceed planned",IF(AND(I97&lt;&gt;"",H97=""),"Check: add contacts",IF(AND(I97&lt;&gt;"",H97&lt;&gt;"",I97&gt;H97),"Check: leads exceed contacts",IF(AND(J97&lt;&gt;"",I97=""),"Check: add leads",IF(AND(J97&lt;&gt;"",I97&lt;&gt;"",J97&gt;I97),"Check: appointments exceed leads",IF(AND(K97="Follow-up requested",L97=""),"Check: add follow-up date","Ready"))))))))</f>
        <v/>
      </c>
    </row>
    <row r="98">
      <c r="A98" s="14" t="n"/>
      <c r="B98" s="15" t="n"/>
      <c r="C98" s="15" t="n"/>
      <c r="D98" s="15" t="n"/>
      <c r="E98" s="16" t="n"/>
      <c r="F98" s="30" t="n"/>
      <c r="G98" s="30" t="n"/>
      <c r="H98" s="16" t="n"/>
      <c r="I98" s="16" t="n"/>
      <c r="J98" s="16" t="n"/>
      <c r="K98" s="15" t="n"/>
      <c r="L98" s="14" t="n"/>
      <c r="M98" s="15" t="n"/>
      <c r="N98" s="32">
        <f>IF(OR(E98="",H98=""),"",IFERROR(H98/E98,""))</f>
        <v/>
      </c>
      <c r="O98" s="32">
        <f>IF(OR(H98="",I98=""),"",IFERROR(I98/H98,""))</f>
        <v/>
      </c>
      <c r="P98" s="21">
        <f>IF(COUNTA(A98:M98)=0,"",IF(OR(A98="",B98="",C98="",D98="",E98="",F98="",M98=""),"Check: complete plan fields",IF(AND(H98&lt;&gt;"",H98&gt;E98),"Check: contacts exceed planned",IF(AND(I98&lt;&gt;"",H98=""),"Check: add contacts",IF(AND(I98&lt;&gt;"",H98&lt;&gt;"",I98&gt;H98),"Check: leads exceed contacts",IF(AND(J98&lt;&gt;"",I98=""),"Check: add leads",IF(AND(J98&lt;&gt;"",I98&lt;&gt;"",J98&gt;I98),"Check: appointments exceed leads",IF(AND(K98="Follow-up requested",L98=""),"Check: add follow-up date","Ready"))))))))</f>
        <v/>
      </c>
    </row>
    <row r="99">
      <c r="A99" s="14" t="n"/>
      <c r="B99" s="15" t="n"/>
      <c r="C99" s="15" t="n"/>
      <c r="D99" s="15" t="n"/>
      <c r="E99" s="16" t="n"/>
      <c r="F99" s="30" t="n"/>
      <c r="G99" s="30" t="n"/>
      <c r="H99" s="16" t="n"/>
      <c r="I99" s="16" t="n"/>
      <c r="J99" s="16" t="n"/>
      <c r="K99" s="15" t="n"/>
      <c r="L99" s="14" t="n"/>
      <c r="M99" s="15" t="n"/>
      <c r="N99" s="31">
        <f>IF(OR(E99="",H99=""),"",IFERROR(H99/E99,""))</f>
        <v/>
      </c>
      <c r="O99" s="31">
        <f>IF(OR(H99="",I99=""),"",IFERROR(I99/H99,""))</f>
        <v/>
      </c>
      <c r="P99" s="19">
        <f>IF(COUNTA(A99:M99)=0,"",IF(OR(A99="",B99="",C99="",D99="",E99="",F99="",M99=""),"Check: complete plan fields",IF(AND(H99&lt;&gt;"",H99&gt;E99),"Check: contacts exceed planned",IF(AND(I99&lt;&gt;"",H99=""),"Check: add contacts",IF(AND(I99&lt;&gt;"",H99&lt;&gt;"",I99&gt;H99),"Check: leads exceed contacts",IF(AND(J99&lt;&gt;"",I99=""),"Check: add leads",IF(AND(J99&lt;&gt;"",I99&lt;&gt;"",J99&gt;I99),"Check: appointments exceed leads",IF(AND(K99="Follow-up requested",L99=""),"Check: add follow-up date","Ready"))))))))</f>
        <v/>
      </c>
    </row>
    <row r="100">
      <c r="A100" s="14" t="n"/>
      <c r="B100" s="15" t="n"/>
      <c r="C100" s="15" t="n"/>
      <c r="D100" s="15" t="n"/>
      <c r="E100" s="16" t="n"/>
      <c r="F100" s="30" t="n"/>
      <c r="G100" s="30" t="n"/>
      <c r="H100" s="16" t="n"/>
      <c r="I100" s="16" t="n"/>
      <c r="J100" s="16" t="n"/>
      <c r="K100" s="15" t="n"/>
      <c r="L100" s="14" t="n"/>
      <c r="M100" s="15" t="n"/>
      <c r="N100" s="32">
        <f>IF(OR(E100="",H100=""),"",IFERROR(H100/E100,""))</f>
        <v/>
      </c>
      <c r="O100" s="32">
        <f>IF(OR(H100="",I100=""),"",IFERROR(I100/H100,""))</f>
        <v/>
      </c>
      <c r="P100" s="21">
        <f>IF(COUNTA(A100:M100)=0,"",IF(OR(A100="",B100="",C100="",D100="",E100="",F100="",M100=""),"Check: complete plan fields",IF(AND(H100&lt;&gt;"",H100&gt;E100),"Check: contacts exceed planned",IF(AND(I100&lt;&gt;"",H100=""),"Check: add contacts",IF(AND(I100&lt;&gt;"",H100&lt;&gt;"",I100&gt;H100),"Check: leads exceed contacts",IF(AND(J100&lt;&gt;"",I100=""),"Check: add leads",IF(AND(J100&lt;&gt;"",I100&lt;&gt;"",J100&gt;I100),"Check: appointments exceed leads",IF(AND(K100="Follow-up requested",L100=""),"Check: add follow-up date","Ready"))))))))</f>
        <v/>
      </c>
    </row>
    <row r="101">
      <c r="A101" s="14" t="n"/>
      <c r="B101" s="15" t="n"/>
      <c r="C101" s="15" t="n"/>
      <c r="D101" s="15" t="n"/>
      <c r="E101" s="16" t="n"/>
      <c r="F101" s="30" t="n"/>
      <c r="G101" s="30" t="n"/>
      <c r="H101" s="16" t="n"/>
      <c r="I101" s="16" t="n"/>
      <c r="J101" s="16" t="n"/>
      <c r="K101" s="15" t="n"/>
      <c r="L101" s="14" t="n"/>
      <c r="M101" s="15" t="n"/>
      <c r="N101" s="31">
        <f>IF(OR(E101="",H101=""),"",IFERROR(H101/E101,""))</f>
        <v/>
      </c>
      <c r="O101" s="31">
        <f>IF(OR(H101="",I101=""),"",IFERROR(I101/H101,""))</f>
        <v/>
      </c>
      <c r="P101" s="19">
        <f>IF(COUNTA(A101:M101)=0,"",IF(OR(A101="",B101="",C101="",D101="",E101="",F101="",M101=""),"Check: complete plan fields",IF(AND(H101&lt;&gt;"",H101&gt;E101),"Check: contacts exceed planned",IF(AND(I101&lt;&gt;"",H101=""),"Check: add contacts",IF(AND(I101&lt;&gt;"",H101&lt;&gt;"",I101&gt;H101),"Check: leads exceed contacts",IF(AND(J101&lt;&gt;"",I101=""),"Check: add leads",IF(AND(J101&lt;&gt;"",I101&lt;&gt;"",J101&gt;I101),"Check: appointments exceed leads",IF(AND(K101="Follow-up requested",L101=""),"Check: add follow-up date","Ready"))))))))</f>
        <v/>
      </c>
    </row>
    <row r="102">
      <c r="A102" s="14" t="n"/>
      <c r="B102" s="15" t="n"/>
      <c r="C102" s="15" t="n"/>
      <c r="D102" s="15" t="n"/>
      <c r="E102" s="16" t="n"/>
      <c r="F102" s="30" t="n"/>
      <c r="G102" s="30" t="n"/>
      <c r="H102" s="16" t="n"/>
      <c r="I102" s="16" t="n"/>
      <c r="J102" s="16" t="n"/>
      <c r="K102" s="15" t="n"/>
      <c r="L102" s="14" t="n"/>
      <c r="M102" s="15" t="n"/>
      <c r="N102" s="32">
        <f>IF(OR(E102="",H102=""),"",IFERROR(H102/E102,""))</f>
        <v/>
      </c>
      <c r="O102" s="32">
        <f>IF(OR(H102="",I102=""),"",IFERROR(I102/H102,""))</f>
        <v/>
      </c>
      <c r="P102" s="21">
        <f>IF(COUNTA(A102:M102)=0,"",IF(OR(A102="",B102="",C102="",D102="",E102="",F102="",M102=""),"Check: complete plan fields",IF(AND(H102&lt;&gt;"",H102&gt;E102),"Check: contacts exceed planned",IF(AND(I102&lt;&gt;"",H102=""),"Check: add contacts",IF(AND(I102&lt;&gt;"",H102&lt;&gt;"",I102&gt;H102),"Check: leads exceed contacts",IF(AND(J102&lt;&gt;"",I102=""),"Check: add leads",IF(AND(J102&lt;&gt;"",I102&lt;&gt;"",J102&gt;I102),"Check: appointments exceed leads",IF(AND(K102="Follow-up requested",L102=""),"Check: add follow-up date","Ready"))))))))</f>
        <v/>
      </c>
    </row>
    <row r="103">
      <c r="A103" s="14" t="n"/>
      <c r="B103" s="15" t="n"/>
      <c r="C103" s="15" t="n"/>
      <c r="D103" s="15" t="n"/>
      <c r="E103" s="16" t="n"/>
      <c r="F103" s="30" t="n"/>
      <c r="G103" s="30" t="n"/>
      <c r="H103" s="16" t="n"/>
      <c r="I103" s="16" t="n"/>
      <c r="J103" s="16" t="n"/>
      <c r="K103" s="15" t="n"/>
      <c r="L103" s="14" t="n"/>
      <c r="M103" s="15" t="n"/>
      <c r="N103" s="31">
        <f>IF(OR(E103="",H103=""),"",IFERROR(H103/E103,""))</f>
        <v/>
      </c>
      <c r="O103" s="31">
        <f>IF(OR(H103="",I103=""),"",IFERROR(I103/H103,""))</f>
        <v/>
      </c>
      <c r="P103" s="19">
        <f>IF(COUNTA(A103:M103)=0,"",IF(OR(A103="",B103="",C103="",D103="",E103="",F103="",M103=""),"Check: complete plan fields",IF(AND(H103&lt;&gt;"",H103&gt;E103),"Check: contacts exceed planned",IF(AND(I103&lt;&gt;"",H103=""),"Check: add contacts",IF(AND(I103&lt;&gt;"",H103&lt;&gt;"",I103&gt;H103),"Check: leads exceed contacts",IF(AND(J103&lt;&gt;"",I103=""),"Check: add leads",IF(AND(J103&lt;&gt;"",I103&lt;&gt;"",J103&gt;I103),"Check: appointments exceed leads",IF(AND(K103="Follow-up requested",L103=""),"Check: add follow-up date","Ready"))))))))</f>
        <v/>
      </c>
    </row>
    <row r="104">
      <c r="A104" s="14" t="n"/>
      <c r="B104" s="15" t="n"/>
      <c r="C104" s="15" t="n"/>
      <c r="D104" s="15" t="n"/>
      <c r="E104" s="16" t="n"/>
      <c r="F104" s="30" t="n"/>
      <c r="G104" s="30" t="n"/>
      <c r="H104" s="16" t="n"/>
      <c r="I104" s="16" t="n"/>
      <c r="J104" s="16" t="n"/>
      <c r="K104" s="15" t="n"/>
      <c r="L104" s="14" t="n"/>
      <c r="M104" s="15" t="n"/>
      <c r="N104" s="32">
        <f>IF(OR(E104="",H104=""),"",IFERROR(H104/E104,""))</f>
        <v/>
      </c>
      <c r="O104" s="32">
        <f>IF(OR(H104="",I104=""),"",IFERROR(I104/H104,""))</f>
        <v/>
      </c>
      <c r="P104" s="21">
        <f>IF(COUNTA(A104:M104)=0,"",IF(OR(A104="",B104="",C104="",D104="",E104="",F104="",M104=""),"Check: complete plan fields",IF(AND(H104&lt;&gt;"",H104&gt;E104),"Check: contacts exceed planned",IF(AND(I104&lt;&gt;"",H104=""),"Check: add contacts",IF(AND(I104&lt;&gt;"",H104&lt;&gt;"",I104&gt;H104),"Check: leads exceed contacts",IF(AND(J104&lt;&gt;"",I104=""),"Check: add leads",IF(AND(J104&lt;&gt;"",I104&lt;&gt;"",J104&gt;I104),"Check: appointments exceed leads",IF(AND(K104="Follow-up requested",L104=""),"Check: add follow-up date","Ready"))))))))</f>
        <v/>
      </c>
    </row>
  </sheetData>
  <autoFilter ref="A4:P104"/>
  <mergeCells count="1">
    <mergeCell ref="A1:P1"/>
  </mergeCells>
  <conditionalFormatting sqref="P5:P104">
    <cfRule type="expression" priority="1" dxfId="1">
      <formula>$P5="Ready"</formula>
    </cfRule>
    <cfRule type="expression" priority="2" dxfId="0">
      <formula>LEFT($P5,6)="Check:"</formula>
    </cfRule>
  </conditionalFormatting>
  <conditionalFormatting sqref="A5:A104">
    <cfRule type="expression" priority="3" dxfId="2">
      <formula>AND(ISNUMBER($A5),$A5&lt;TODAY(),$M5="Planned")</formula>
    </cfRule>
  </conditionalFormatting>
  <conditionalFormatting sqref="M5:M104">
    <cfRule type="expression" priority="4" dxfId="0">
      <formula>$M5="Needs Review"</formula>
    </cfRule>
  </conditionalFormatting>
  <dataValidations count="12">
    <dataValidation sqref="B5:B104" showDropDown="0" showInputMessage="1" showErrorMessage="1" allowBlank="0" errorTitle="Check territory" error="Choose a value from the territory list." promptTitle="Choose a territory" prompt="Select a fictional territory from the editable Assumptions list." type="list">
      <formula1>INDIRECT("Assumptions!$A$5:$A$12")</formula1>
    </dataValidation>
    <dataValidation sqref="C5:C104" showDropDown="0" showInputMessage="1" showErrorMessage="1" allowBlank="0" errorTitle="Check route" error="Choose a value from the route list." promptTitle="Choose a route" prompt="Select a route from the editable Assumptions list." type="list">
      <formula1>INDIRECT("Assumptions!$C$5:$C$12")</formula1>
    </dataValidation>
    <dataValidation sqref="D5:D104" showDropDown="0" showInputMessage="1" showErrorMessage="1" allowBlank="0" errorTitle="Check representative" error="Choose a value from the representative list." promptTitle="Choose a representative" prompt="Select a fictional representative from the Assumptions list." type="list">
      <formula1>INDIRECT("Assumptions!$E$5:$E$12")</formula1>
    </dataValidation>
    <dataValidation sqref="K5:K104" showDropDown="0" showInputMessage="1" showErrorMessage="1" allowBlank="0" errorTitle="Check outcome" error="Choose a value from the outcome list." promptTitle="Choose an outcome" prompt="Select the best internal outcome description." type="list">
      <formula1>INDIRECT("Assumptions!$G$5:$G$12")</formula1>
    </dataValidation>
    <dataValidation sqref="M5:M104" showDropDown="0" showInputMessage="1" showErrorMessage="1" allowBlank="0" errorTitle="Check status" error="Choose a value from the status list." promptTitle="Choose a status" prompt="Select the current internal planning status." type="list">
      <formula1>INDIRECT("Assumptions!$I$5:$I$12")</formula1>
    </dataValidation>
    <dataValidation sqref="A5:A104 L5:L104" showDropDown="0" showInputMessage="1" showErrorMessage="1" allowBlank="0" errorTitle="Date outside planning window" error="Confirm the date against the limits on the Assumptions sheet." promptTitle="Check planning date" prompt="Enter a date within the editable planning window." type="date" operator="between">
      <formula1>INDIRECT("Assumptions!$B$22")</formula1>
      <formula2>INDIRECT("Assumptions!$B$23")</formula2>
    </dataValidation>
    <dataValidation sqref="E5:E104" showDropDown="0" showInputMessage="0" showErrorMessage="1" allowBlank="0" errorTitle="Check planned doors" error="Enter a whole number within the editable limit." type="whole" operator="between">
      <formula1>0</formula1>
      <formula2>INDIRECT("Assumptions!$B$16")</formula2>
    </dataValidation>
    <dataValidation sqref="F5:F104" showDropDown="0" showInputMessage="0" showErrorMessage="1" allowBlank="0" errorTitle="Check hours" error="Enter hours within the editable limit." type="decimal" operator="between">
      <formula1>0</formula1>
      <formula2>INDIRECT("Assumptions!$B$17")</formula2>
    </dataValidation>
    <dataValidation sqref="G5:G104" showDropDown="0" showInputMessage="0" showErrorMessage="1" allowBlank="0" errorTitle="Check miles" error="Enter miles within the editable limit." type="decimal" operator="between">
      <formula1>0</formula1>
      <formula2>INDIRECT("Assumptions!$B$18")</formula2>
    </dataValidation>
    <dataValidation sqref="H5:H104" showDropDown="0" showInputMessage="0" showErrorMessage="1" allowBlank="0" errorTitle="Check contacts" error="Enter a whole number within the editable limit." type="whole" operator="between">
      <formula1>0</formula1>
      <formula2>INDIRECT("Assumptions!$B$19")</formula2>
    </dataValidation>
    <dataValidation sqref="I5:I104" showDropDown="0" showInputMessage="0" showErrorMessage="1" allowBlank="0" errorTitle="Check leads" error="Enter a whole number within the editable limit." type="whole" operator="between">
      <formula1>0</formula1>
      <formula2>INDIRECT("Assumptions!$B$20")</formula2>
    </dataValidation>
    <dataValidation sqref="J5:J104" showDropDown="0" showInputMessage="0" showErrorMessage="1" allowBlank="0" errorTitle="Check appointments" error="Enter a whole number within the editable limit." type="whole" operator="between">
      <formula1>0</formula1>
      <formula2>INDIRECT("Assumptions!$B$21")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D56A4A"/>
    <outlinePr summaryBelow="1" summaryRight="1"/>
    <pageSetUpPr/>
  </sheetPr>
  <dimension ref="A1:J23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3" customWidth="1" min="3" max="3"/>
    <col width="3" customWidth="1" min="4" max="4"/>
    <col width="22" customWidth="1" min="5" max="5"/>
    <col width="3" customWidth="1" min="6" max="6"/>
    <col width="24" customWidth="1" min="7" max="7"/>
    <col width="3" customWidth="1" min="8" max="8"/>
    <col width="18" customWidth="1" min="9" max="9"/>
    <col width="3" customWidth="1" min="10" max="10"/>
  </cols>
  <sheetData>
    <row r="1" ht="28" customHeight="1">
      <c r="A1" s="1" t="inlineStr">
        <is>
          <t>Territory Planner Assumptions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5" t="n"/>
    </row>
    <row r="2" ht="28" customHeight="1">
      <c r="A2" s="13" t="inlineStr">
        <is>
          <t>Yellow cells are editable. Replace fictional choices and limits with internal planning values.</t>
        </is>
      </c>
    </row>
    <row r="3"/>
    <row r="4">
      <c r="A4" s="4" t="inlineStr">
        <is>
          <t>Territories</t>
        </is>
      </c>
      <c r="C4" s="4" t="inlineStr">
        <is>
          <t>Routes</t>
        </is>
      </c>
      <c r="E4" s="4" t="inlineStr">
        <is>
          <t>Representatives</t>
        </is>
      </c>
      <c r="G4" s="4" t="inlineStr">
        <is>
          <t>Outcomes</t>
        </is>
      </c>
      <c r="I4" s="4" t="inlineStr">
        <is>
          <t>Statuses</t>
        </is>
      </c>
    </row>
    <row r="5">
      <c r="A5" s="15" t="inlineStr">
        <is>
          <t>Fictional Cedar Sector</t>
        </is>
      </c>
      <c r="C5" s="15" t="inlineStr">
        <is>
          <t>Fictional Route A</t>
        </is>
      </c>
      <c r="E5" s="15" t="inlineStr">
        <is>
          <t>Avery Example</t>
        </is>
      </c>
      <c r="G5" s="15" t="inlineStr">
        <is>
          <t>Not Started</t>
        </is>
      </c>
      <c r="I5" s="15" t="inlineStr">
        <is>
          <t>Planned</t>
        </is>
      </c>
    </row>
    <row r="6">
      <c r="A6" s="15" t="inlineStr">
        <is>
          <t>Fictional Juniper Sector</t>
        </is>
      </c>
      <c r="C6" s="15" t="inlineStr">
        <is>
          <t>Fictional Route B</t>
        </is>
      </c>
      <c r="E6" s="15" t="inlineStr">
        <is>
          <t>Jordan Sample</t>
        </is>
      </c>
      <c r="G6" s="15" t="inlineStr">
        <is>
          <t>No Contact</t>
        </is>
      </c>
      <c r="I6" s="15" t="inlineStr">
        <is>
          <t>In Progress</t>
        </is>
      </c>
    </row>
    <row r="7">
      <c r="A7" s="15" t="inlineStr">
        <is>
          <t>Fictional Lantern Sector</t>
        </is>
      </c>
      <c r="C7" s="15" t="inlineStr">
        <is>
          <t>Fictional Route C</t>
        </is>
      </c>
      <c r="E7" s="15" t="inlineStr">
        <is>
          <t>Morgan Fiction</t>
        </is>
      </c>
      <c r="G7" s="15" t="inlineStr">
        <is>
          <t>No Interest</t>
        </is>
      </c>
      <c r="I7" s="15" t="inlineStr">
        <is>
          <t>Completed</t>
        </is>
      </c>
    </row>
    <row r="8">
      <c r="A8" s="15" t="inlineStr">
        <is>
          <t>Fictional Orchard Sector</t>
        </is>
      </c>
      <c r="C8" s="15" t="inlineStr">
        <is>
          <t>Fictional Route D</t>
        </is>
      </c>
      <c r="E8" s="15" t="inlineStr">
        <is>
          <t>Casey Placeholder</t>
        </is>
      </c>
      <c r="G8" s="15" t="inlineStr">
        <is>
          <t>Contacted</t>
        </is>
      </c>
      <c r="I8" s="15" t="inlineStr">
        <is>
          <t>Needs Review</t>
        </is>
      </c>
    </row>
    <row r="9">
      <c r="A9" s="15" t="inlineStr">
        <is>
          <t>Fictional Meadow Sector</t>
        </is>
      </c>
      <c r="C9" s="15" t="inlineStr">
        <is>
          <t>Fictional Route E</t>
        </is>
      </c>
      <c r="E9" s="15" t="inlineStr">
        <is>
          <t>Riley Demo</t>
        </is>
      </c>
      <c r="G9" s="15" t="inlineStr">
        <is>
          <t>Follow-up requested</t>
        </is>
      </c>
      <c r="I9" s="15" t="inlineStr">
        <is>
          <t>On Hold</t>
        </is>
      </c>
    </row>
    <row r="10">
      <c r="A10" s="15" t="inlineStr">
        <is>
          <t>Fictional Harbor Sector</t>
        </is>
      </c>
      <c r="C10" s="15" t="inlineStr">
        <is>
          <t>Fictional Route F</t>
        </is>
      </c>
      <c r="E10" s="15" t="inlineStr">
        <is>
          <t>Taylor Imaginary</t>
        </is>
      </c>
      <c r="G10" s="15" t="inlineStr">
        <is>
          <t>Appointment set</t>
        </is>
      </c>
      <c r="I10" s="15" t="inlineStr">
        <is>
          <t>Canceled</t>
        </is>
      </c>
    </row>
    <row r="11">
      <c r="A11" s="15" t="inlineStr">
        <is>
          <t>Fictional Prism Sector</t>
        </is>
      </c>
      <c r="C11" s="15" t="inlineStr">
        <is>
          <t>Fictional Route G</t>
        </is>
      </c>
      <c r="E11" s="15" t="inlineStr">
        <is>
          <t>Quinn Mockup</t>
        </is>
      </c>
      <c r="G11" s="15" t="inlineStr">
        <is>
          <t>Revisit area</t>
        </is>
      </c>
      <c r="I11" s="15" t="inlineStr">
        <is>
          <t>Rescheduled</t>
        </is>
      </c>
    </row>
    <row r="12">
      <c r="A12" s="15" t="inlineStr">
        <is>
          <t>Fictional Willow Sector</t>
        </is>
      </c>
      <c r="C12" s="15" t="inlineStr">
        <is>
          <t>Fictional Route H</t>
        </is>
      </c>
      <c r="E12" s="15" t="inlineStr">
        <is>
          <t>Cameron Exhibit</t>
        </is>
      </c>
      <c r="G12" s="15" t="inlineStr">
        <is>
          <t>Mixed results</t>
        </is>
      </c>
      <c r="I12" s="15" t="inlineStr">
        <is>
          <t>Closed</t>
        </is>
      </c>
    </row>
    <row r="13"/>
    <row r="14"/>
    <row r="15">
      <c r="A15" s="3" t="inlineStr">
        <is>
          <t>Editable Limit</t>
        </is>
      </c>
      <c r="B15" s="3" t="inlineStr">
        <is>
          <t>Value</t>
        </is>
      </c>
    </row>
    <row r="16">
      <c r="A16" s="7" t="inlineStr">
        <is>
          <t>Maximum planned doors</t>
        </is>
      </c>
      <c r="B16" s="33" t="n">
        <v>500</v>
      </c>
    </row>
    <row r="17">
      <c r="A17" s="5" t="inlineStr">
        <is>
          <t>Maximum canvass hours</t>
        </is>
      </c>
      <c r="B17" s="33" t="n">
        <v>16</v>
      </c>
    </row>
    <row r="18">
      <c r="A18" s="7" t="inlineStr">
        <is>
          <t>Maximum route miles</t>
        </is>
      </c>
      <c r="B18" s="33" t="n">
        <v>250</v>
      </c>
    </row>
    <row r="19">
      <c r="A19" s="5" t="inlineStr">
        <is>
          <t>Maximum doors contacted</t>
        </is>
      </c>
      <c r="B19" s="33" t="n">
        <v>500</v>
      </c>
    </row>
    <row r="20">
      <c r="A20" s="7" t="inlineStr">
        <is>
          <t>Maximum leads</t>
        </is>
      </c>
      <c r="B20" s="33" t="n">
        <v>500</v>
      </c>
    </row>
    <row r="21">
      <c r="A21" s="5" t="inlineStr">
        <is>
          <t>Maximum appointments</t>
        </is>
      </c>
      <c r="B21" s="33" t="n">
        <v>500</v>
      </c>
    </row>
    <row r="22">
      <c r="A22" s="7" t="inlineStr">
        <is>
          <t>Earliest planning date</t>
        </is>
      </c>
      <c r="B22" s="23" t="n">
        <v>46246</v>
      </c>
    </row>
    <row r="23">
      <c r="A23" s="5" t="inlineStr">
        <is>
          <t>Latest planning date</t>
        </is>
      </c>
      <c r="B23" s="23" t="n">
        <v>46676</v>
      </c>
    </row>
  </sheetData>
  <mergeCells count="1">
    <mergeCell ref="A1:J1"/>
  </mergeCells>
  <pageMargins left="0.75" right="0.75" top="1" bottom="1" header="0.5" footer="0.5"/>
  <pageSetup orientation="landscape" fitToHeight="0" fitToWidth="1"/>
  <tableParts count="6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2026-09-11T11:16:29Z</dcterms:created>
  <dcterms:modified xmlns:dcterms="http://purl.org/dc/terms/" xmlns:xsi="http://www.w3.org/2001/XMLSchema-instance" xsi:type="dcterms:W3CDTF">2026-09-11T11:16:29+00:00Z</dcterms:modified>
</cp:coreProperties>
</file>