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ost Quotes" sheetId="2" state="visible" r:id="rId2"/>
    <sheet xmlns:r="http://schemas.openxmlformats.org/officeDocument/2006/relationships" name="Lists" sheetId="3" state="visible" r:id="rId3"/>
  </sheets>
  <definedNames>
    <definedName name="_xlnm._FilterDatabase" localSheetId="1" hidden="1">'Lost Quotes'!$A$1:$L$201</definedName>
    <definedName name="_xlnm._FilterDatabase" localSheetId="2" hidden="1">'Lists'!$A$1:$E$21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263238"/>
      <sz val="10"/>
    </font>
    <font>
      <name val="Aptos"/>
      <color rgb="00263238"/>
      <sz val="10"/>
    </font>
    <font>
      <name val="Aptos"/>
      <b val="1"/>
      <color rgb="00FFFFFF"/>
      <sz val="11"/>
    </font>
    <font>
      <name val="Aptos"/>
      <b val="1"/>
      <color rgb="00FFFFFF"/>
      <sz val="10"/>
    </font>
    <font>
      <name val="Aptos"/>
      <i val="1"/>
      <color rgb="005F6F6A"/>
      <sz val="9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E7E7E7"/>
      </patternFill>
    </fill>
    <fill>
      <patternFill patternType="solid">
        <fgColor rgb="00D56A4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" fontId="3" fillId="7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66" fontId="3" fillId="3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/>
    </xf>
    <xf numFmtId="166" fontId="3" fillId="7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right" vertical="center"/>
    </xf>
    <xf numFmtId="165" fontId="3" fillId="3" borderId="1" applyAlignment="1" pivotButton="0" quotePrefix="0" xfId="0">
      <alignment horizontal="right" vertical="center"/>
    </xf>
    <xf numFmtId="166" fontId="3" fillId="3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263238"/>
        <sz val="10"/>
      </font>
      <fill>
        <patternFill patternType="solid">
          <fgColor rgb="00F4B183"/>
        </patternFill>
      </fill>
    </dxf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Lost Quote Value by Loss Reason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'Summary'!$A$17:$A$25</f>
            </numRef>
          </cat>
          <val>
            <numRef>
              <f>'Summary'!$C$17:$C$25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axMin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45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6"/>
  <sheetViews>
    <sheetView showGridLines="0" zoomScale="85" workbookViewId="0">
      <selection activeCell="A1" sqref="A1"/>
    </sheetView>
  </sheetViews>
  <sheetFormatPr baseColWidth="8" defaultRowHeight="15"/>
  <cols>
    <col width="36" customWidth="1" min="1" max="1"/>
    <col width="30" customWidth="1" min="2" max="2"/>
    <col width="18" customWidth="1" min="3" max="3"/>
    <col width="15" customWidth="1" min="4" max="4"/>
    <col width="3" customWidth="1" min="5" max="5"/>
    <col width="28" customWidth="1" min="6" max="6"/>
    <col width="15" customWidth="1" min="7" max="7"/>
    <col width="18" customWidth="1" min="8" max="8"/>
    <col width="15" customWidth="1" min="9" max="9"/>
    <col width="3" customWidth="1" min="10" max="10"/>
    <col width="22" customWidth="1" min="11" max="11"/>
    <col width="15" customWidth="1" min="12" max="12"/>
    <col width="18" customWidth="1" min="13" max="13"/>
    <col width="15" customWidth="1" min="14" max="14"/>
  </cols>
  <sheetData>
    <row r="1" ht="30" customHeight="1">
      <c r="A1" s="1" t="inlineStr">
        <is>
          <t>Pest Control Lost Quote Analysis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5" t="n"/>
    </row>
    <row r="2">
      <c r="A2" s="2" t="inlineStr">
        <is>
          <t>Analysis Start Date</t>
        </is>
      </c>
      <c r="B2" s="26" t="n">
        <v>46204</v>
      </c>
    </row>
    <row r="3">
      <c r="A3" s="2" t="inlineStr">
        <is>
          <t>Analysis End Date</t>
        </is>
      </c>
      <c r="B3" s="26" t="n">
        <v>46276</v>
      </c>
    </row>
    <row r="4">
      <c r="A4" s="2" t="inlineStr">
        <is>
          <t>High-Value Threshold</t>
        </is>
      </c>
      <c r="B4" s="27" t="n">
        <v>2500</v>
      </c>
    </row>
    <row r="5" ht="34" customHeight="1">
      <c r="A5" s="2" t="inlineStr">
        <is>
          <t>Summary Status</t>
        </is>
      </c>
      <c r="B5" s="5">
        <f>IF(OR($B$2="",$B$3="",$B$4=""),"Complete the Analysis Assumptions",IF(OR(NOT(ISNUMBER($B$2)),NOT(ISNUMBER($B$3)),NOT(ISNUMBER($B$4)),$B$2&gt;$B$3,$B$4&lt;=0),"Correct the Analysis Assumptions",IF($B$7=0,"No Valid Lost Quotes in the Selected Period","Ready")))</f>
        <v/>
      </c>
    </row>
    <row r="6">
      <c r="A6" s="6" t="inlineStr">
        <is>
          <t>Key Indicators</t>
        </is>
      </c>
      <c r="B6" s="6" t="n"/>
    </row>
    <row r="7">
      <c r="A7" s="2" t="inlineStr">
        <is>
          <t>Lost Quote Count</t>
        </is>
      </c>
      <c r="B7" s="7">
        <f>IF(OR(NOT(ISNUMBER($B$2)),NOT(ISNUMBER($B$3)),$B$2&gt;$B$3),"",COUNTIFS('Lost Quotes'!$C$2:$C$201,"&gt;="&amp;$B$2,'Lost Quotes'!$C$2:$C$201,"&lt;="&amp;$B$3,'Lost Quotes'!$L$2:$L$201,"OK"))</f>
        <v/>
      </c>
    </row>
    <row r="8">
      <c r="A8" s="8" t="inlineStr">
        <is>
          <t>Total Lost Quote Value</t>
        </is>
      </c>
      <c r="B8" s="28">
        <f>IF(OR(NOT(ISNUMBER($B$2)),NOT(ISNUMBER($B$3)),$B$2&gt;$B$3),"",SUMIFS('Lost Quotes'!$F$2:$F$201,'Lost Quotes'!$C$2:$C$201,"&gt;="&amp;$B$2,'Lost Quotes'!$C$2:$C$201,"&lt;="&amp;$B$3,'Lost Quotes'!$L$2:$L$201,"OK"))</f>
        <v/>
      </c>
    </row>
    <row r="9">
      <c r="A9" s="2" t="inlineStr">
        <is>
          <t>Average Lost Quote Value</t>
        </is>
      </c>
      <c r="B9" s="29">
        <f>IFERROR($B$8/$B$7,"")</f>
        <v/>
      </c>
    </row>
    <row r="10">
      <c r="A10" s="8" t="inlineStr">
        <is>
          <t>High-Value Lost Quote Count</t>
        </is>
      </c>
      <c r="B10" s="11">
        <f>IF(OR(NOT(ISNUMBER($B$2)),NOT(ISNUMBER($B$3)),NOT(ISNUMBER($B$4)),$B$2&gt;$B$3,$B$4&lt;=0),"",COUNTIFS('Lost Quotes'!$C$2:$C$201,"&gt;="&amp;$B$2,'Lost Quotes'!$C$2:$C$201,"&lt;="&amp;$B$3,'Lost Quotes'!$F$2:$F$201,"&gt;="&amp;$B$4,'Lost Quotes'!$L$2:$L$201,"OK"))</f>
        <v/>
      </c>
    </row>
    <row r="11">
      <c r="A11" s="2" t="inlineStr">
        <is>
          <t>High-Value Lost Quote Value</t>
        </is>
      </c>
      <c r="B11" s="29">
        <f>IF(OR(NOT(ISNUMBER($B$2)),NOT(ISNUMBER($B$3)),NOT(ISNUMBER($B$4)),$B$2&gt;$B$3,$B$4&lt;=0),"",SUMIFS('Lost Quotes'!$F$2:$F$201,'Lost Quotes'!$C$2:$C$201,"&gt;="&amp;$B$2,'Lost Quotes'!$C$2:$C$201,"&lt;="&amp;$B$3,'Lost Quotes'!$F$2:$F$201,"&gt;="&amp;$B$4,'Lost Quotes'!$L$2:$L$201,"OK"))</f>
        <v/>
      </c>
    </row>
    <row r="12">
      <c r="A12" s="8" t="inlineStr">
        <is>
          <t>Named Competitor Lost Quote Value</t>
        </is>
      </c>
      <c r="B12" s="28">
        <f>IF(OR(NOT(ISNUMBER($B$2)),NOT(ISNUMBER($B$3)),$B$2&gt;$B$3),"",SUMIFS('Lost Quotes'!$F$2:$F$201,'Lost Quotes'!$C$2:$C$201,"&gt;="&amp;$B$2,'Lost Quotes'!$C$2:$C$201,"&lt;="&amp;$B$3,'Lost Quotes'!$G$2:$G$201,"Named Competitor",'Lost Quotes'!$L$2:$L$201,"OK"))</f>
        <v/>
      </c>
    </row>
    <row r="13">
      <c r="A13" s="2" t="inlineStr">
        <is>
          <t>Top Loss Reason by Value</t>
        </is>
      </c>
      <c r="B13" s="12">
        <f>IF(OR($B$8="",$B$8=0),"",INDEX($A$17:$A$28,MATCH(MAX($C$17:$C$28),$C$17:$C$28,0)))</f>
        <v/>
      </c>
    </row>
    <row r="14"/>
    <row r="15">
      <c r="A15" s="6" t="inlineStr">
        <is>
          <t>Loss Reason Breakdown</t>
        </is>
      </c>
      <c r="B15" s="6" t="n"/>
      <c r="C15" s="6" t="n"/>
      <c r="D15" s="6" t="n"/>
      <c r="F15" s="6" t="inlineStr">
        <is>
          <t>Service Category Breakdown</t>
        </is>
      </c>
      <c r="G15" s="6" t="n"/>
      <c r="H15" s="6" t="n"/>
      <c r="I15" s="6" t="n"/>
      <c r="K15" s="6" t="inlineStr">
        <is>
          <t>Sales Owner Breakdown</t>
        </is>
      </c>
      <c r="L15" s="6" t="n"/>
      <c r="M15" s="6" t="n"/>
      <c r="N15" s="6" t="n"/>
    </row>
    <row r="16" ht="32" customHeight="1">
      <c r="A16" s="13" t="inlineStr">
        <is>
          <t>Loss Reason</t>
        </is>
      </c>
      <c r="B16" s="13" t="inlineStr">
        <is>
          <t>Lost Quote Count</t>
        </is>
      </c>
      <c r="C16" s="13" t="inlineStr">
        <is>
          <t>Lost Quote Value</t>
        </is>
      </c>
      <c r="D16" s="13" t="inlineStr">
        <is>
          <t>Share of Total</t>
        </is>
      </c>
      <c r="F16" s="13" t="inlineStr">
        <is>
          <t>Service Category</t>
        </is>
      </c>
      <c r="G16" s="13" t="inlineStr">
        <is>
          <t>Lost Quote Count</t>
        </is>
      </c>
      <c r="H16" s="13" t="inlineStr">
        <is>
          <t>Lost Quote Value</t>
        </is>
      </c>
      <c r="I16" s="13" t="inlineStr">
        <is>
          <t>Share of Total</t>
        </is>
      </c>
      <c r="K16" s="13" t="inlineStr">
        <is>
          <t>Sales Owner</t>
        </is>
      </c>
      <c r="L16" s="13" t="inlineStr">
        <is>
          <t>Lost Quote Count</t>
        </is>
      </c>
      <c r="M16" s="13" t="inlineStr">
        <is>
          <t>Lost Quote Value</t>
        </is>
      </c>
      <c r="N16" s="13" t="inlineStr">
        <is>
          <t>Share of Total</t>
        </is>
      </c>
    </row>
    <row r="17">
      <c r="A17" s="14">
        <f>IF(Lists!$B2="","",Lists!$B2)</f>
        <v/>
      </c>
      <c r="B17" s="7">
        <f>IF(OR($A17="",NOT(ISNUMBER($B$2)),NOT(ISNUMBER($B$3)),$B$2&gt;$B$3),"",COUNTIFS('Lost Quotes'!$C$2:$C$201,"&gt;="&amp;$B$2,'Lost Quotes'!$C$2:$C$201,"&lt;="&amp;$B$3,'Lost Quotes'!$I$2:$I$201,$A17,'Lost Quotes'!$L$2:$L$201,"OK"))</f>
        <v/>
      </c>
      <c r="C17" s="29">
        <f>IF(OR($A17="",NOT(ISNUMBER($B$2)),NOT(ISNUMBER($B$3)),$B$2&gt;$B$3),"",SUMIFS('Lost Quotes'!$F$2:$F$201,'Lost Quotes'!$C$2:$C$201,"&gt;="&amp;$B$2,'Lost Quotes'!$C$2:$C$201,"&lt;="&amp;$B$3,'Lost Quotes'!$I$2:$I$201,$A17,'Lost Quotes'!$L$2:$L$201,"OK"))</f>
        <v/>
      </c>
      <c r="D17" s="30">
        <f>IFERROR($C17/$B$8,"")</f>
        <v/>
      </c>
      <c r="F17" s="14">
        <f>IF(Lists!$A2="","",Lists!$A2)</f>
        <v/>
      </c>
      <c r="G17" s="7">
        <f>IF(OR($F17="",NOT(ISNUMBER($B$2)),NOT(ISNUMBER($B$3)),$B$2&gt;$B$3),"",COUNTIFS('Lost Quotes'!$C$2:$C$201,"&gt;="&amp;$B$2,'Lost Quotes'!$C$2:$C$201,"&lt;="&amp;$B$3,'Lost Quotes'!$E$2:$E$201,$F17,'Lost Quotes'!$L$2:$L$201,"OK"))</f>
        <v/>
      </c>
      <c r="H17" s="29">
        <f>IF(OR($F17="",NOT(ISNUMBER($B$2)),NOT(ISNUMBER($B$3)),$B$2&gt;$B$3),"",SUMIFS('Lost Quotes'!$F$2:$F$201,'Lost Quotes'!$C$2:$C$201,"&gt;="&amp;$B$2,'Lost Quotes'!$C$2:$C$201,"&lt;="&amp;$B$3,'Lost Quotes'!$E$2:$E$201,$F17,'Lost Quotes'!$L$2:$L$201,"OK"))</f>
        <v/>
      </c>
      <c r="I17" s="30">
        <f>IFERROR($H17/$B$8,"")</f>
        <v/>
      </c>
      <c r="K17" s="14">
        <f>IF(Lists!$C2="","",Lists!$C2)</f>
        <v/>
      </c>
      <c r="L17" s="7">
        <f>IF(OR($K17="",NOT(ISNUMBER($B$2)),NOT(ISNUMBER($B$3)),$B$2&gt;$B$3),"",COUNTIFS('Lost Quotes'!$C$2:$C$201,"&gt;="&amp;$B$2,'Lost Quotes'!$C$2:$C$201,"&lt;="&amp;$B$3,'Lost Quotes'!$D$2:$D$201,$K17,'Lost Quotes'!$L$2:$L$201,"OK"))</f>
        <v/>
      </c>
      <c r="M17" s="29">
        <f>IF(OR($K17="",NOT(ISNUMBER($B$2)),NOT(ISNUMBER($B$3)),$B$2&gt;$B$3),"",SUMIFS('Lost Quotes'!$F$2:$F$201,'Lost Quotes'!$C$2:$C$201,"&gt;="&amp;$B$2,'Lost Quotes'!$C$2:$C$201,"&lt;="&amp;$B$3,'Lost Quotes'!$D$2:$D$201,$K17,'Lost Quotes'!$L$2:$L$201,"OK"))</f>
        <v/>
      </c>
      <c r="N17" s="30">
        <f>IFERROR($M17/$B$8,"")</f>
        <v/>
      </c>
    </row>
    <row r="18">
      <c r="A18" s="16">
        <f>IF(Lists!$B3="","",Lists!$B3)</f>
        <v/>
      </c>
      <c r="B18" s="11">
        <f>IF(OR($A18="",NOT(ISNUMBER($B$2)),NOT(ISNUMBER($B$3)),$B$2&gt;$B$3),"",COUNTIFS('Lost Quotes'!$C$2:$C$201,"&gt;="&amp;$B$2,'Lost Quotes'!$C$2:$C$201,"&lt;="&amp;$B$3,'Lost Quotes'!$I$2:$I$201,$A18,'Lost Quotes'!$L$2:$L$201,"OK"))</f>
        <v/>
      </c>
      <c r="C18" s="28">
        <f>IF(OR($A18="",NOT(ISNUMBER($B$2)),NOT(ISNUMBER($B$3)),$B$2&gt;$B$3),"",SUMIFS('Lost Quotes'!$F$2:$F$201,'Lost Quotes'!$C$2:$C$201,"&gt;="&amp;$B$2,'Lost Quotes'!$C$2:$C$201,"&lt;="&amp;$B$3,'Lost Quotes'!$I$2:$I$201,$A18,'Lost Quotes'!$L$2:$L$201,"OK"))</f>
        <v/>
      </c>
      <c r="D18" s="31">
        <f>IFERROR($C18/$B$8,"")</f>
        <v/>
      </c>
      <c r="F18" s="16">
        <f>IF(Lists!$A3="","",Lists!$A3)</f>
        <v/>
      </c>
      <c r="G18" s="11">
        <f>IF(OR($F18="",NOT(ISNUMBER($B$2)),NOT(ISNUMBER($B$3)),$B$2&gt;$B$3),"",COUNTIFS('Lost Quotes'!$C$2:$C$201,"&gt;="&amp;$B$2,'Lost Quotes'!$C$2:$C$201,"&lt;="&amp;$B$3,'Lost Quotes'!$E$2:$E$201,$F18,'Lost Quotes'!$L$2:$L$201,"OK"))</f>
        <v/>
      </c>
      <c r="H18" s="28">
        <f>IF(OR($F18="",NOT(ISNUMBER($B$2)),NOT(ISNUMBER($B$3)),$B$2&gt;$B$3),"",SUMIFS('Lost Quotes'!$F$2:$F$201,'Lost Quotes'!$C$2:$C$201,"&gt;="&amp;$B$2,'Lost Quotes'!$C$2:$C$201,"&lt;="&amp;$B$3,'Lost Quotes'!$E$2:$E$201,$F18,'Lost Quotes'!$L$2:$L$201,"OK"))</f>
        <v/>
      </c>
      <c r="I18" s="31">
        <f>IFERROR($H18/$B$8,"")</f>
        <v/>
      </c>
      <c r="K18" s="16">
        <f>IF(Lists!$C3="","",Lists!$C3)</f>
        <v/>
      </c>
      <c r="L18" s="11">
        <f>IF(OR($K18="",NOT(ISNUMBER($B$2)),NOT(ISNUMBER($B$3)),$B$2&gt;$B$3),"",COUNTIFS('Lost Quotes'!$C$2:$C$201,"&gt;="&amp;$B$2,'Lost Quotes'!$C$2:$C$201,"&lt;="&amp;$B$3,'Lost Quotes'!$D$2:$D$201,$K18,'Lost Quotes'!$L$2:$L$201,"OK"))</f>
        <v/>
      </c>
      <c r="M18" s="28">
        <f>IF(OR($K18="",NOT(ISNUMBER($B$2)),NOT(ISNUMBER($B$3)),$B$2&gt;$B$3),"",SUMIFS('Lost Quotes'!$F$2:$F$201,'Lost Quotes'!$C$2:$C$201,"&gt;="&amp;$B$2,'Lost Quotes'!$C$2:$C$201,"&lt;="&amp;$B$3,'Lost Quotes'!$D$2:$D$201,$K18,'Lost Quotes'!$L$2:$L$201,"OK"))</f>
        <v/>
      </c>
      <c r="N18" s="31">
        <f>IFERROR($M18/$B$8,"")</f>
        <v/>
      </c>
    </row>
    <row r="19">
      <c r="A19" s="14">
        <f>IF(Lists!$B4="","",Lists!$B4)</f>
        <v/>
      </c>
      <c r="B19" s="7">
        <f>IF(OR($A19="",NOT(ISNUMBER($B$2)),NOT(ISNUMBER($B$3)),$B$2&gt;$B$3),"",COUNTIFS('Lost Quotes'!$C$2:$C$201,"&gt;="&amp;$B$2,'Lost Quotes'!$C$2:$C$201,"&lt;="&amp;$B$3,'Lost Quotes'!$I$2:$I$201,$A19,'Lost Quotes'!$L$2:$L$201,"OK"))</f>
        <v/>
      </c>
      <c r="C19" s="29">
        <f>IF(OR($A19="",NOT(ISNUMBER($B$2)),NOT(ISNUMBER($B$3)),$B$2&gt;$B$3),"",SUMIFS('Lost Quotes'!$F$2:$F$201,'Lost Quotes'!$C$2:$C$201,"&gt;="&amp;$B$2,'Lost Quotes'!$C$2:$C$201,"&lt;="&amp;$B$3,'Lost Quotes'!$I$2:$I$201,$A19,'Lost Quotes'!$L$2:$L$201,"OK"))</f>
        <v/>
      </c>
      <c r="D19" s="30">
        <f>IFERROR($C19/$B$8,"")</f>
        <v/>
      </c>
      <c r="F19" s="14">
        <f>IF(Lists!$A4="","",Lists!$A4)</f>
        <v/>
      </c>
      <c r="G19" s="7">
        <f>IF(OR($F19="",NOT(ISNUMBER($B$2)),NOT(ISNUMBER($B$3)),$B$2&gt;$B$3),"",COUNTIFS('Lost Quotes'!$C$2:$C$201,"&gt;="&amp;$B$2,'Lost Quotes'!$C$2:$C$201,"&lt;="&amp;$B$3,'Lost Quotes'!$E$2:$E$201,$F19,'Lost Quotes'!$L$2:$L$201,"OK"))</f>
        <v/>
      </c>
      <c r="H19" s="29">
        <f>IF(OR($F19="",NOT(ISNUMBER($B$2)),NOT(ISNUMBER($B$3)),$B$2&gt;$B$3),"",SUMIFS('Lost Quotes'!$F$2:$F$201,'Lost Quotes'!$C$2:$C$201,"&gt;="&amp;$B$2,'Lost Quotes'!$C$2:$C$201,"&lt;="&amp;$B$3,'Lost Quotes'!$E$2:$E$201,$F19,'Lost Quotes'!$L$2:$L$201,"OK"))</f>
        <v/>
      </c>
      <c r="I19" s="30">
        <f>IFERROR($H19/$B$8,"")</f>
        <v/>
      </c>
      <c r="K19" s="14">
        <f>IF(Lists!$C4="","",Lists!$C4)</f>
        <v/>
      </c>
      <c r="L19" s="7">
        <f>IF(OR($K19="",NOT(ISNUMBER($B$2)),NOT(ISNUMBER($B$3)),$B$2&gt;$B$3),"",COUNTIFS('Lost Quotes'!$C$2:$C$201,"&gt;="&amp;$B$2,'Lost Quotes'!$C$2:$C$201,"&lt;="&amp;$B$3,'Lost Quotes'!$D$2:$D$201,$K19,'Lost Quotes'!$L$2:$L$201,"OK"))</f>
        <v/>
      </c>
      <c r="M19" s="29">
        <f>IF(OR($K19="",NOT(ISNUMBER($B$2)),NOT(ISNUMBER($B$3)),$B$2&gt;$B$3),"",SUMIFS('Lost Quotes'!$F$2:$F$201,'Lost Quotes'!$C$2:$C$201,"&gt;="&amp;$B$2,'Lost Quotes'!$C$2:$C$201,"&lt;="&amp;$B$3,'Lost Quotes'!$D$2:$D$201,$K19,'Lost Quotes'!$L$2:$L$201,"OK"))</f>
        <v/>
      </c>
      <c r="N19" s="30">
        <f>IFERROR($M19/$B$8,"")</f>
        <v/>
      </c>
    </row>
    <row r="20">
      <c r="A20" s="16">
        <f>IF(Lists!$B5="","",Lists!$B5)</f>
        <v/>
      </c>
      <c r="B20" s="11">
        <f>IF(OR($A20="",NOT(ISNUMBER($B$2)),NOT(ISNUMBER($B$3)),$B$2&gt;$B$3),"",COUNTIFS('Lost Quotes'!$C$2:$C$201,"&gt;="&amp;$B$2,'Lost Quotes'!$C$2:$C$201,"&lt;="&amp;$B$3,'Lost Quotes'!$I$2:$I$201,$A20,'Lost Quotes'!$L$2:$L$201,"OK"))</f>
        <v/>
      </c>
      <c r="C20" s="28">
        <f>IF(OR($A20="",NOT(ISNUMBER($B$2)),NOT(ISNUMBER($B$3)),$B$2&gt;$B$3),"",SUMIFS('Lost Quotes'!$F$2:$F$201,'Lost Quotes'!$C$2:$C$201,"&gt;="&amp;$B$2,'Lost Quotes'!$C$2:$C$201,"&lt;="&amp;$B$3,'Lost Quotes'!$I$2:$I$201,$A20,'Lost Quotes'!$L$2:$L$201,"OK"))</f>
        <v/>
      </c>
      <c r="D20" s="31">
        <f>IFERROR($C20/$B$8,"")</f>
        <v/>
      </c>
      <c r="F20" s="16">
        <f>IF(Lists!$A5="","",Lists!$A5)</f>
        <v/>
      </c>
      <c r="G20" s="11">
        <f>IF(OR($F20="",NOT(ISNUMBER($B$2)),NOT(ISNUMBER($B$3)),$B$2&gt;$B$3),"",COUNTIFS('Lost Quotes'!$C$2:$C$201,"&gt;="&amp;$B$2,'Lost Quotes'!$C$2:$C$201,"&lt;="&amp;$B$3,'Lost Quotes'!$E$2:$E$201,$F20,'Lost Quotes'!$L$2:$L$201,"OK"))</f>
        <v/>
      </c>
      <c r="H20" s="28">
        <f>IF(OR($F20="",NOT(ISNUMBER($B$2)),NOT(ISNUMBER($B$3)),$B$2&gt;$B$3),"",SUMIFS('Lost Quotes'!$F$2:$F$201,'Lost Quotes'!$C$2:$C$201,"&gt;="&amp;$B$2,'Lost Quotes'!$C$2:$C$201,"&lt;="&amp;$B$3,'Lost Quotes'!$E$2:$E$201,$F20,'Lost Quotes'!$L$2:$L$201,"OK"))</f>
        <v/>
      </c>
      <c r="I20" s="31">
        <f>IFERROR($H20/$B$8,"")</f>
        <v/>
      </c>
      <c r="K20" s="16">
        <f>IF(Lists!$C5="","",Lists!$C5)</f>
        <v/>
      </c>
      <c r="L20" s="11">
        <f>IF(OR($K20="",NOT(ISNUMBER($B$2)),NOT(ISNUMBER($B$3)),$B$2&gt;$B$3),"",COUNTIFS('Lost Quotes'!$C$2:$C$201,"&gt;="&amp;$B$2,'Lost Quotes'!$C$2:$C$201,"&lt;="&amp;$B$3,'Lost Quotes'!$D$2:$D$201,$K20,'Lost Quotes'!$L$2:$L$201,"OK"))</f>
        <v/>
      </c>
      <c r="M20" s="28">
        <f>IF(OR($K20="",NOT(ISNUMBER($B$2)),NOT(ISNUMBER($B$3)),$B$2&gt;$B$3),"",SUMIFS('Lost Quotes'!$F$2:$F$201,'Lost Quotes'!$C$2:$C$201,"&gt;="&amp;$B$2,'Lost Quotes'!$C$2:$C$201,"&lt;="&amp;$B$3,'Lost Quotes'!$D$2:$D$201,$K20,'Lost Quotes'!$L$2:$L$201,"OK"))</f>
        <v/>
      </c>
      <c r="N20" s="31">
        <f>IFERROR($M20/$B$8,"")</f>
        <v/>
      </c>
    </row>
    <row r="21">
      <c r="A21" s="14">
        <f>IF(Lists!$B6="","",Lists!$B6)</f>
        <v/>
      </c>
      <c r="B21" s="7">
        <f>IF(OR($A21="",NOT(ISNUMBER($B$2)),NOT(ISNUMBER($B$3)),$B$2&gt;$B$3),"",COUNTIFS('Lost Quotes'!$C$2:$C$201,"&gt;="&amp;$B$2,'Lost Quotes'!$C$2:$C$201,"&lt;="&amp;$B$3,'Lost Quotes'!$I$2:$I$201,$A21,'Lost Quotes'!$L$2:$L$201,"OK"))</f>
        <v/>
      </c>
      <c r="C21" s="29">
        <f>IF(OR($A21="",NOT(ISNUMBER($B$2)),NOT(ISNUMBER($B$3)),$B$2&gt;$B$3),"",SUMIFS('Lost Quotes'!$F$2:$F$201,'Lost Quotes'!$C$2:$C$201,"&gt;="&amp;$B$2,'Lost Quotes'!$C$2:$C$201,"&lt;="&amp;$B$3,'Lost Quotes'!$I$2:$I$201,$A21,'Lost Quotes'!$L$2:$L$201,"OK"))</f>
        <v/>
      </c>
      <c r="D21" s="30">
        <f>IFERROR($C21/$B$8,"")</f>
        <v/>
      </c>
      <c r="F21" s="14">
        <f>IF(Lists!$A6="","",Lists!$A6)</f>
        <v/>
      </c>
      <c r="G21" s="7">
        <f>IF(OR($F21="",NOT(ISNUMBER($B$2)),NOT(ISNUMBER($B$3)),$B$2&gt;$B$3),"",COUNTIFS('Lost Quotes'!$C$2:$C$201,"&gt;="&amp;$B$2,'Lost Quotes'!$C$2:$C$201,"&lt;="&amp;$B$3,'Lost Quotes'!$E$2:$E$201,$F21,'Lost Quotes'!$L$2:$L$201,"OK"))</f>
        <v/>
      </c>
      <c r="H21" s="29">
        <f>IF(OR($F21="",NOT(ISNUMBER($B$2)),NOT(ISNUMBER($B$3)),$B$2&gt;$B$3),"",SUMIFS('Lost Quotes'!$F$2:$F$201,'Lost Quotes'!$C$2:$C$201,"&gt;="&amp;$B$2,'Lost Quotes'!$C$2:$C$201,"&lt;="&amp;$B$3,'Lost Quotes'!$E$2:$E$201,$F21,'Lost Quotes'!$L$2:$L$201,"OK"))</f>
        <v/>
      </c>
      <c r="I21" s="30">
        <f>IFERROR($H21/$B$8,"")</f>
        <v/>
      </c>
      <c r="K21" s="14">
        <f>IF(Lists!$C6="","",Lists!$C6)</f>
        <v/>
      </c>
      <c r="L21" s="7">
        <f>IF(OR($K21="",NOT(ISNUMBER($B$2)),NOT(ISNUMBER($B$3)),$B$2&gt;$B$3),"",COUNTIFS('Lost Quotes'!$C$2:$C$201,"&gt;="&amp;$B$2,'Lost Quotes'!$C$2:$C$201,"&lt;="&amp;$B$3,'Lost Quotes'!$D$2:$D$201,$K21,'Lost Quotes'!$L$2:$L$201,"OK"))</f>
        <v/>
      </c>
      <c r="M21" s="29">
        <f>IF(OR($K21="",NOT(ISNUMBER($B$2)),NOT(ISNUMBER($B$3)),$B$2&gt;$B$3),"",SUMIFS('Lost Quotes'!$F$2:$F$201,'Lost Quotes'!$C$2:$C$201,"&gt;="&amp;$B$2,'Lost Quotes'!$C$2:$C$201,"&lt;="&amp;$B$3,'Lost Quotes'!$D$2:$D$201,$K21,'Lost Quotes'!$L$2:$L$201,"OK"))</f>
        <v/>
      </c>
      <c r="N21" s="30">
        <f>IFERROR($M21/$B$8,"")</f>
        <v/>
      </c>
    </row>
    <row r="22">
      <c r="A22" s="16">
        <f>IF(Lists!$B7="","",Lists!$B7)</f>
        <v/>
      </c>
      <c r="B22" s="11">
        <f>IF(OR($A22="",NOT(ISNUMBER($B$2)),NOT(ISNUMBER($B$3)),$B$2&gt;$B$3),"",COUNTIFS('Lost Quotes'!$C$2:$C$201,"&gt;="&amp;$B$2,'Lost Quotes'!$C$2:$C$201,"&lt;="&amp;$B$3,'Lost Quotes'!$I$2:$I$201,$A22,'Lost Quotes'!$L$2:$L$201,"OK"))</f>
        <v/>
      </c>
      <c r="C22" s="28">
        <f>IF(OR($A22="",NOT(ISNUMBER($B$2)),NOT(ISNUMBER($B$3)),$B$2&gt;$B$3),"",SUMIFS('Lost Quotes'!$F$2:$F$201,'Lost Quotes'!$C$2:$C$201,"&gt;="&amp;$B$2,'Lost Quotes'!$C$2:$C$201,"&lt;="&amp;$B$3,'Lost Quotes'!$I$2:$I$201,$A22,'Lost Quotes'!$L$2:$L$201,"OK"))</f>
        <v/>
      </c>
      <c r="D22" s="31">
        <f>IFERROR($C22/$B$8,"")</f>
        <v/>
      </c>
      <c r="F22" s="16">
        <f>IF(Lists!$A7="","",Lists!$A7)</f>
        <v/>
      </c>
      <c r="G22" s="11">
        <f>IF(OR($F22="",NOT(ISNUMBER($B$2)),NOT(ISNUMBER($B$3)),$B$2&gt;$B$3),"",COUNTIFS('Lost Quotes'!$C$2:$C$201,"&gt;="&amp;$B$2,'Lost Quotes'!$C$2:$C$201,"&lt;="&amp;$B$3,'Lost Quotes'!$E$2:$E$201,$F22,'Lost Quotes'!$L$2:$L$201,"OK"))</f>
        <v/>
      </c>
      <c r="H22" s="28">
        <f>IF(OR($F22="",NOT(ISNUMBER($B$2)),NOT(ISNUMBER($B$3)),$B$2&gt;$B$3),"",SUMIFS('Lost Quotes'!$F$2:$F$201,'Lost Quotes'!$C$2:$C$201,"&gt;="&amp;$B$2,'Lost Quotes'!$C$2:$C$201,"&lt;="&amp;$B$3,'Lost Quotes'!$E$2:$E$201,$F22,'Lost Quotes'!$L$2:$L$201,"OK"))</f>
        <v/>
      </c>
      <c r="I22" s="31">
        <f>IFERROR($H22/$B$8,"")</f>
        <v/>
      </c>
      <c r="K22" s="16">
        <f>IF(Lists!$C7="","",Lists!$C7)</f>
        <v/>
      </c>
      <c r="L22" s="11">
        <f>IF(OR($K22="",NOT(ISNUMBER($B$2)),NOT(ISNUMBER($B$3)),$B$2&gt;$B$3),"",COUNTIFS('Lost Quotes'!$C$2:$C$201,"&gt;="&amp;$B$2,'Lost Quotes'!$C$2:$C$201,"&lt;="&amp;$B$3,'Lost Quotes'!$D$2:$D$201,$K22,'Lost Quotes'!$L$2:$L$201,"OK"))</f>
        <v/>
      </c>
      <c r="M22" s="28">
        <f>IF(OR($K22="",NOT(ISNUMBER($B$2)),NOT(ISNUMBER($B$3)),$B$2&gt;$B$3),"",SUMIFS('Lost Quotes'!$F$2:$F$201,'Lost Quotes'!$C$2:$C$201,"&gt;="&amp;$B$2,'Lost Quotes'!$C$2:$C$201,"&lt;="&amp;$B$3,'Lost Quotes'!$D$2:$D$201,$K22,'Lost Quotes'!$L$2:$L$201,"OK"))</f>
        <v/>
      </c>
      <c r="N22" s="31">
        <f>IFERROR($M22/$B$8,"")</f>
        <v/>
      </c>
    </row>
    <row r="23">
      <c r="A23" s="14">
        <f>IF(Lists!$B8="","",Lists!$B8)</f>
        <v/>
      </c>
      <c r="B23" s="7">
        <f>IF(OR($A23="",NOT(ISNUMBER($B$2)),NOT(ISNUMBER($B$3)),$B$2&gt;$B$3),"",COUNTIFS('Lost Quotes'!$C$2:$C$201,"&gt;="&amp;$B$2,'Lost Quotes'!$C$2:$C$201,"&lt;="&amp;$B$3,'Lost Quotes'!$I$2:$I$201,$A23,'Lost Quotes'!$L$2:$L$201,"OK"))</f>
        <v/>
      </c>
      <c r="C23" s="29">
        <f>IF(OR($A23="",NOT(ISNUMBER($B$2)),NOT(ISNUMBER($B$3)),$B$2&gt;$B$3),"",SUMIFS('Lost Quotes'!$F$2:$F$201,'Lost Quotes'!$C$2:$C$201,"&gt;="&amp;$B$2,'Lost Quotes'!$C$2:$C$201,"&lt;="&amp;$B$3,'Lost Quotes'!$I$2:$I$201,$A23,'Lost Quotes'!$L$2:$L$201,"OK"))</f>
        <v/>
      </c>
      <c r="D23" s="30">
        <f>IFERROR($C23/$B$8,"")</f>
        <v/>
      </c>
      <c r="F23" s="14">
        <f>IF(Lists!$A8="","",Lists!$A8)</f>
        <v/>
      </c>
      <c r="G23" s="7">
        <f>IF(OR($F23="",NOT(ISNUMBER($B$2)),NOT(ISNUMBER($B$3)),$B$2&gt;$B$3),"",COUNTIFS('Lost Quotes'!$C$2:$C$201,"&gt;="&amp;$B$2,'Lost Quotes'!$C$2:$C$201,"&lt;="&amp;$B$3,'Lost Quotes'!$E$2:$E$201,$F23,'Lost Quotes'!$L$2:$L$201,"OK"))</f>
        <v/>
      </c>
      <c r="H23" s="29">
        <f>IF(OR($F23="",NOT(ISNUMBER($B$2)),NOT(ISNUMBER($B$3)),$B$2&gt;$B$3),"",SUMIFS('Lost Quotes'!$F$2:$F$201,'Lost Quotes'!$C$2:$C$201,"&gt;="&amp;$B$2,'Lost Quotes'!$C$2:$C$201,"&lt;="&amp;$B$3,'Lost Quotes'!$E$2:$E$201,$F23,'Lost Quotes'!$L$2:$L$201,"OK"))</f>
        <v/>
      </c>
      <c r="I23" s="30">
        <f>IFERROR($H23/$B$8,"")</f>
        <v/>
      </c>
      <c r="K23" s="14">
        <f>IF(Lists!$C8="","",Lists!$C8)</f>
        <v/>
      </c>
      <c r="L23" s="7">
        <f>IF(OR($K23="",NOT(ISNUMBER($B$2)),NOT(ISNUMBER($B$3)),$B$2&gt;$B$3),"",COUNTIFS('Lost Quotes'!$C$2:$C$201,"&gt;="&amp;$B$2,'Lost Quotes'!$C$2:$C$201,"&lt;="&amp;$B$3,'Lost Quotes'!$D$2:$D$201,$K23,'Lost Quotes'!$L$2:$L$201,"OK"))</f>
        <v/>
      </c>
      <c r="M23" s="29">
        <f>IF(OR($K23="",NOT(ISNUMBER($B$2)),NOT(ISNUMBER($B$3)),$B$2&gt;$B$3),"",SUMIFS('Lost Quotes'!$F$2:$F$201,'Lost Quotes'!$C$2:$C$201,"&gt;="&amp;$B$2,'Lost Quotes'!$C$2:$C$201,"&lt;="&amp;$B$3,'Lost Quotes'!$D$2:$D$201,$K23,'Lost Quotes'!$L$2:$L$201,"OK"))</f>
        <v/>
      </c>
      <c r="N23" s="30">
        <f>IFERROR($M23/$B$8,"")</f>
        <v/>
      </c>
    </row>
    <row r="24">
      <c r="A24" s="16">
        <f>IF(Lists!$B9="","",Lists!$B9)</f>
        <v/>
      </c>
      <c r="B24" s="11">
        <f>IF(OR($A24="",NOT(ISNUMBER($B$2)),NOT(ISNUMBER($B$3)),$B$2&gt;$B$3),"",COUNTIFS('Lost Quotes'!$C$2:$C$201,"&gt;="&amp;$B$2,'Lost Quotes'!$C$2:$C$201,"&lt;="&amp;$B$3,'Lost Quotes'!$I$2:$I$201,$A24,'Lost Quotes'!$L$2:$L$201,"OK"))</f>
        <v/>
      </c>
      <c r="C24" s="28">
        <f>IF(OR($A24="",NOT(ISNUMBER($B$2)),NOT(ISNUMBER($B$3)),$B$2&gt;$B$3),"",SUMIFS('Lost Quotes'!$F$2:$F$201,'Lost Quotes'!$C$2:$C$201,"&gt;="&amp;$B$2,'Lost Quotes'!$C$2:$C$201,"&lt;="&amp;$B$3,'Lost Quotes'!$I$2:$I$201,$A24,'Lost Quotes'!$L$2:$L$201,"OK"))</f>
        <v/>
      </c>
      <c r="D24" s="31">
        <f>IFERROR($C24/$B$8,"")</f>
        <v/>
      </c>
      <c r="F24" s="16">
        <f>IF(Lists!$A9="","",Lists!$A9)</f>
        <v/>
      </c>
      <c r="G24" s="11">
        <f>IF(OR($F24="",NOT(ISNUMBER($B$2)),NOT(ISNUMBER($B$3)),$B$2&gt;$B$3),"",COUNTIFS('Lost Quotes'!$C$2:$C$201,"&gt;="&amp;$B$2,'Lost Quotes'!$C$2:$C$201,"&lt;="&amp;$B$3,'Lost Quotes'!$E$2:$E$201,$F24,'Lost Quotes'!$L$2:$L$201,"OK"))</f>
        <v/>
      </c>
      <c r="H24" s="28">
        <f>IF(OR($F24="",NOT(ISNUMBER($B$2)),NOT(ISNUMBER($B$3)),$B$2&gt;$B$3),"",SUMIFS('Lost Quotes'!$F$2:$F$201,'Lost Quotes'!$C$2:$C$201,"&gt;="&amp;$B$2,'Lost Quotes'!$C$2:$C$201,"&lt;="&amp;$B$3,'Lost Quotes'!$E$2:$E$201,$F24,'Lost Quotes'!$L$2:$L$201,"OK"))</f>
        <v/>
      </c>
      <c r="I24" s="31">
        <f>IFERROR($H24/$B$8,"")</f>
        <v/>
      </c>
      <c r="K24" s="16">
        <f>IF(Lists!$C9="","",Lists!$C9)</f>
        <v/>
      </c>
      <c r="L24" s="11">
        <f>IF(OR($K24="",NOT(ISNUMBER($B$2)),NOT(ISNUMBER($B$3)),$B$2&gt;$B$3),"",COUNTIFS('Lost Quotes'!$C$2:$C$201,"&gt;="&amp;$B$2,'Lost Quotes'!$C$2:$C$201,"&lt;="&amp;$B$3,'Lost Quotes'!$D$2:$D$201,$K24,'Lost Quotes'!$L$2:$L$201,"OK"))</f>
        <v/>
      </c>
      <c r="M24" s="28">
        <f>IF(OR($K24="",NOT(ISNUMBER($B$2)),NOT(ISNUMBER($B$3)),$B$2&gt;$B$3),"",SUMIFS('Lost Quotes'!$F$2:$F$201,'Lost Quotes'!$C$2:$C$201,"&gt;="&amp;$B$2,'Lost Quotes'!$C$2:$C$201,"&lt;="&amp;$B$3,'Lost Quotes'!$D$2:$D$201,$K24,'Lost Quotes'!$L$2:$L$201,"OK"))</f>
        <v/>
      </c>
      <c r="N24" s="31">
        <f>IFERROR($M24/$B$8,"")</f>
        <v/>
      </c>
    </row>
    <row r="25">
      <c r="A25" s="14">
        <f>IF(Lists!$B10="","",Lists!$B10)</f>
        <v/>
      </c>
      <c r="B25" s="7">
        <f>IF(OR($A25="",NOT(ISNUMBER($B$2)),NOT(ISNUMBER($B$3)),$B$2&gt;$B$3),"",COUNTIFS('Lost Quotes'!$C$2:$C$201,"&gt;="&amp;$B$2,'Lost Quotes'!$C$2:$C$201,"&lt;="&amp;$B$3,'Lost Quotes'!$I$2:$I$201,$A25,'Lost Quotes'!$L$2:$L$201,"OK"))</f>
        <v/>
      </c>
      <c r="C25" s="29">
        <f>IF(OR($A25="",NOT(ISNUMBER($B$2)),NOT(ISNUMBER($B$3)),$B$2&gt;$B$3),"",SUMIFS('Lost Quotes'!$F$2:$F$201,'Lost Quotes'!$C$2:$C$201,"&gt;="&amp;$B$2,'Lost Quotes'!$C$2:$C$201,"&lt;="&amp;$B$3,'Lost Quotes'!$I$2:$I$201,$A25,'Lost Quotes'!$L$2:$L$201,"OK"))</f>
        <v/>
      </c>
      <c r="D25" s="30">
        <f>IFERROR($C25/$B$8,"")</f>
        <v/>
      </c>
      <c r="F25" s="14">
        <f>IF(Lists!$A10="","",Lists!$A10)</f>
        <v/>
      </c>
      <c r="G25" s="7">
        <f>IF(OR($F25="",NOT(ISNUMBER($B$2)),NOT(ISNUMBER($B$3)),$B$2&gt;$B$3),"",COUNTIFS('Lost Quotes'!$C$2:$C$201,"&gt;="&amp;$B$2,'Lost Quotes'!$C$2:$C$201,"&lt;="&amp;$B$3,'Lost Quotes'!$E$2:$E$201,$F25,'Lost Quotes'!$L$2:$L$201,"OK"))</f>
        <v/>
      </c>
      <c r="H25" s="29">
        <f>IF(OR($F25="",NOT(ISNUMBER($B$2)),NOT(ISNUMBER($B$3)),$B$2&gt;$B$3),"",SUMIFS('Lost Quotes'!$F$2:$F$201,'Lost Quotes'!$C$2:$C$201,"&gt;="&amp;$B$2,'Lost Quotes'!$C$2:$C$201,"&lt;="&amp;$B$3,'Lost Quotes'!$E$2:$E$201,$F25,'Lost Quotes'!$L$2:$L$201,"OK"))</f>
        <v/>
      </c>
      <c r="I25" s="30">
        <f>IFERROR($H25/$B$8,"")</f>
        <v/>
      </c>
      <c r="K25" s="14">
        <f>IF(Lists!$C10="","",Lists!$C10)</f>
        <v/>
      </c>
      <c r="L25" s="7">
        <f>IF(OR($K25="",NOT(ISNUMBER($B$2)),NOT(ISNUMBER($B$3)),$B$2&gt;$B$3),"",COUNTIFS('Lost Quotes'!$C$2:$C$201,"&gt;="&amp;$B$2,'Lost Quotes'!$C$2:$C$201,"&lt;="&amp;$B$3,'Lost Quotes'!$D$2:$D$201,$K25,'Lost Quotes'!$L$2:$L$201,"OK"))</f>
        <v/>
      </c>
      <c r="M25" s="29">
        <f>IF(OR($K25="",NOT(ISNUMBER($B$2)),NOT(ISNUMBER($B$3)),$B$2&gt;$B$3),"",SUMIFS('Lost Quotes'!$F$2:$F$201,'Lost Quotes'!$C$2:$C$201,"&gt;="&amp;$B$2,'Lost Quotes'!$C$2:$C$201,"&lt;="&amp;$B$3,'Lost Quotes'!$D$2:$D$201,$K25,'Lost Quotes'!$L$2:$L$201,"OK"))</f>
        <v/>
      </c>
      <c r="N25" s="30">
        <f>IFERROR($M25/$B$8,"")</f>
        <v/>
      </c>
    </row>
    <row r="26">
      <c r="A26" s="16">
        <f>IF(Lists!$B11="","",Lists!$B11)</f>
        <v/>
      </c>
      <c r="B26" s="11">
        <f>IF(OR($A26="",NOT(ISNUMBER($B$2)),NOT(ISNUMBER($B$3)),$B$2&gt;$B$3),"",COUNTIFS('Lost Quotes'!$C$2:$C$201,"&gt;="&amp;$B$2,'Lost Quotes'!$C$2:$C$201,"&lt;="&amp;$B$3,'Lost Quotes'!$I$2:$I$201,$A26,'Lost Quotes'!$L$2:$L$201,"OK"))</f>
        <v/>
      </c>
      <c r="C26" s="28">
        <f>IF(OR($A26="",NOT(ISNUMBER($B$2)),NOT(ISNUMBER($B$3)),$B$2&gt;$B$3),"",SUMIFS('Lost Quotes'!$F$2:$F$201,'Lost Quotes'!$C$2:$C$201,"&gt;="&amp;$B$2,'Lost Quotes'!$C$2:$C$201,"&lt;="&amp;$B$3,'Lost Quotes'!$I$2:$I$201,$A26,'Lost Quotes'!$L$2:$L$201,"OK"))</f>
        <v/>
      </c>
      <c r="D26" s="31">
        <f>IFERROR($C26/$B$8,"")</f>
        <v/>
      </c>
      <c r="F26" s="16">
        <f>IF(Lists!$A11="","",Lists!$A11)</f>
        <v/>
      </c>
      <c r="G26" s="11">
        <f>IF(OR($F26="",NOT(ISNUMBER($B$2)),NOT(ISNUMBER($B$3)),$B$2&gt;$B$3),"",COUNTIFS('Lost Quotes'!$C$2:$C$201,"&gt;="&amp;$B$2,'Lost Quotes'!$C$2:$C$201,"&lt;="&amp;$B$3,'Lost Quotes'!$E$2:$E$201,$F26,'Lost Quotes'!$L$2:$L$201,"OK"))</f>
        <v/>
      </c>
      <c r="H26" s="28">
        <f>IF(OR($F26="",NOT(ISNUMBER($B$2)),NOT(ISNUMBER($B$3)),$B$2&gt;$B$3),"",SUMIFS('Lost Quotes'!$F$2:$F$201,'Lost Quotes'!$C$2:$C$201,"&gt;="&amp;$B$2,'Lost Quotes'!$C$2:$C$201,"&lt;="&amp;$B$3,'Lost Quotes'!$E$2:$E$201,$F26,'Lost Quotes'!$L$2:$L$201,"OK"))</f>
        <v/>
      </c>
      <c r="I26" s="31">
        <f>IFERROR($H26/$B$8,"")</f>
        <v/>
      </c>
      <c r="K26" s="16">
        <f>IF(Lists!$C11="","",Lists!$C11)</f>
        <v/>
      </c>
      <c r="L26" s="11">
        <f>IF(OR($K26="",NOT(ISNUMBER($B$2)),NOT(ISNUMBER($B$3)),$B$2&gt;$B$3),"",COUNTIFS('Lost Quotes'!$C$2:$C$201,"&gt;="&amp;$B$2,'Lost Quotes'!$C$2:$C$201,"&lt;="&amp;$B$3,'Lost Quotes'!$D$2:$D$201,$K26,'Lost Quotes'!$L$2:$L$201,"OK"))</f>
        <v/>
      </c>
      <c r="M26" s="28">
        <f>IF(OR($K26="",NOT(ISNUMBER($B$2)),NOT(ISNUMBER($B$3)),$B$2&gt;$B$3),"",SUMIFS('Lost Quotes'!$F$2:$F$201,'Lost Quotes'!$C$2:$C$201,"&gt;="&amp;$B$2,'Lost Quotes'!$C$2:$C$201,"&lt;="&amp;$B$3,'Lost Quotes'!$D$2:$D$201,$K26,'Lost Quotes'!$L$2:$L$201,"OK"))</f>
        <v/>
      </c>
      <c r="N26" s="31">
        <f>IFERROR($M26/$B$8,"")</f>
        <v/>
      </c>
    </row>
    <row r="27">
      <c r="A27" s="14">
        <f>IF(Lists!$B12="","",Lists!$B12)</f>
        <v/>
      </c>
      <c r="B27" s="7">
        <f>IF(OR($A27="",NOT(ISNUMBER($B$2)),NOT(ISNUMBER($B$3)),$B$2&gt;$B$3),"",COUNTIFS('Lost Quotes'!$C$2:$C$201,"&gt;="&amp;$B$2,'Lost Quotes'!$C$2:$C$201,"&lt;="&amp;$B$3,'Lost Quotes'!$I$2:$I$201,$A27,'Lost Quotes'!$L$2:$L$201,"OK"))</f>
        <v/>
      </c>
      <c r="C27" s="29">
        <f>IF(OR($A27="",NOT(ISNUMBER($B$2)),NOT(ISNUMBER($B$3)),$B$2&gt;$B$3),"",SUMIFS('Lost Quotes'!$F$2:$F$201,'Lost Quotes'!$C$2:$C$201,"&gt;="&amp;$B$2,'Lost Quotes'!$C$2:$C$201,"&lt;="&amp;$B$3,'Lost Quotes'!$I$2:$I$201,$A27,'Lost Quotes'!$L$2:$L$201,"OK"))</f>
        <v/>
      </c>
      <c r="D27" s="30">
        <f>IFERROR($C27/$B$8,"")</f>
        <v/>
      </c>
    </row>
    <row r="28">
      <c r="A28" s="16">
        <f>IF(Lists!$B13="","",Lists!$B13)</f>
        <v/>
      </c>
      <c r="B28" s="11">
        <f>IF(OR($A28="",NOT(ISNUMBER($B$2)),NOT(ISNUMBER($B$3)),$B$2&gt;$B$3),"",COUNTIFS('Lost Quotes'!$C$2:$C$201,"&gt;="&amp;$B$2,'Lost Quotes'!$C$2:$C$201,"&lt;="&amp;$B$3,'Lost Quotes'!$I$2:$I$201,$A28,'Lost Quotes'!$L$2:$L$201,"OK"))</f>
        <v/>
      </c>
      <c r="C28" s="28">
        <f>IF(OR($A28="",NOT(ISNUMBER($B$2)),NOT(ISNUMBER($B$3)),$B$2&gt;$B$3),"",SUMIFS('Lost Quotes'!$F$2:$F$201,'Lost Quotes'!$C$2:$C$201,"&gt;="&amp;$B$2,'Lost Quotes'!$C$2:$C$201,"&lt;="&amp;$B$3,'Lost Quotes'!$I$2:$I$201,$A28,'Lost Quotes'!$L$2:$L$201,"OK"))</f>
        <v/>
      </c>
      <c r="D28" s="31">
        <f>IFERROR($C28/$B$8,"")</f>
        <v/>
      </c>
    </row>
    <row r="29"/>
    <row r="30"/>
    <row r="31">
      <c r="A31" s="6" t="inlineStr">
        <is>
          <t>Competitor Status Breakdown</t>
        </is>
      </c>
      <c r="B31" s="6" t="n"/>
      <c r="C31" s="6" t="n"/>
      <c r="D31" s="6" t="n"/>
      <c r="F31" s="6" t="inlineStr">
        <is>
          <t>Named Competitor Breakdown</t>
        </is>
      </c>
      <c r="G31" s="6" t="n"/>
      <c r="H31" s="6" t="n"/>
      <c r="I31" s="6" t="n"/>
    </row>
    <row r="32" ht="32" customHeight="1">
      <c r="A32" s="13" t="inlineStr">
        <is>
          <t>Competitor Status</t>
        </is>
      </c>
      <c r="B32" s="13" t="inlineStr">
        <is>
          <t>Lost Quote Count</t>
        </is>
      </c>
      <c r="C32" s="13" t="inlineStr">
        <is>
          <t>Lost Quote Value</t>
        </is>
      </c>
      <c r="D32" s="13" t="inlineStr">
        <is>
          <t>Share of Total</t>
        </is>
      </c>
      <c r="F32" s="13" t="inlineStr">
        <is>
          <t>Named Competitor</t>
        </is>
      </c>
      <c r="G32" s="13" t="inlineStr">
        <is>
          <t>Lost Quote Count</t>
        </is>
      </c>
      <c r="H32" s="13" t="inlineStr">
        <is>
          <t>Lost Quote Value</t>
        </is>
      </c>
      <c r="I32" s="13" t="inlineStr">
        <is>
          <t>Share of Total</t>
        </is>
      </c>
    </row>
    <row r="33">
      <c r="A33" s="14">
        <f>IF(Lists!$D2="","",Lists!$D2)</f>
        <v/>
      </c>
      <c r="B33" s="7">
        <f>IF(OR($A33="",NOT(ISNUMBER($B$2)),NOT(ISNUMBER($B$3)),$B$2&gt;$B$3),"",COUNTIFS('Lost Quotes'!$C$2:$C$201,"&gt;="&amp;$B$2,'Lost Quotes'!$C$2:$C$201,"&lt;="&amp;$B$3,'Lost Quotes'!$G$2:$G$201,$A33,'Lost Quotes'!$L$2:$L$201,"OK"))</f>
        <v/>
      </c>
      <c r="C33" s="29">
        <f>IF(OR($A33="",NOT(ISNUMBER($B$2)),NOT(ISNUMBER($B$3)),$B$2&gt;$B$3),"",SUMIFS('Lost Quotes'!$F$2:$F$201,'Lost Quotes'!$C$2:$C$201,"&gt;="&amp;$B$2,'Lost Quotes'!$C$2:$C$201,"&lt;="&amp;$B$3,'Lost Quotes'!$G$2:$G$201,$A33,'Lost Quotes'!$L$2:$L$201,"OK"))</f>
        <v/>
      </c>
      <c r="D33" s="30">
        <f>IFERROR($C33/$B$8,"")</f>
        <v/>
      </c>
      <c r="F33" s="14">
        <f>IF(Lists!$E2="","",Lists!$E2)</f>
        <v/>
      </c>
      <c r="G33" s="7">
        <f>IF(OR($F33="",NOT(ISNUMBER($B$2)),NOT(ISNUMBER($B$3)),$B$2&gt;$B$3),"",COUNTIFS('Lost Quotes'!$C$2:$C$201,"&gt;="&amp;$B$2,'Lost Quotes'!$C$2:$C$201,"&lt;="&amp;$B$3,'Lost Quotes'!$H$2:$H$201,$F33,'Lost Quotes'!$G$2:$G$201,"Named Competitor",'Lost Quotes'!$L$2:$L$201,"OK"))</f>
        <v/>
      </c>
      <c r="H33" s="29">
        <f>IF(OR($F33="",NOT(ISNUMBER($B$2)),NOT(ISNUMBER($B$3)),$B$2&gt;$B$3),"",SUMIFS('Lost Quotes'!$F$2:$F$201,'Lost Quotes'!$C$2:$C$201,"&gt;="&amp;$B$2,'Lost Quotes'!$C$2:$C$201,"&lt;="&amp;$B$3,'Lost Quotes'!$H$2:$H$201,$F33,'Lost Quotes'!$G$2:$G$201,"Named Competitor",'Lost Quotes'!$L$2:$L$201,"OK"))</f>
        <v/>
      </c>
      <c r="I33" s="30">
        <f>IFERROR($H33/$B$8,"")</f>
        <v/>
      </c>
    </row>
    <row r="34">
      <c r="A34" s="16">
        <f>IF(Lists!$D3="","",Lists!$D3)</f>
        <v/>
      </c>
      <c r="B34" s="11">
        <f>IF(OR($A34="",NOT(ISNUMBER($B$2)),NOT(ISNUMBER($B$3)),$B$2&gt;$B$3),"",COUNTIFS('Lost Quotes'!$C$2:$C$201,"&gt;="&amp;$B$2,'Lost Quotes'!$C$2:$C$201,"&lt;="&amp;$B$3,'Lost Quotes'!$G$2:$G$201,$A34,'Lost Quotes'!$L$2:$L$201,"OK"))</f>
        <v/>
      </c>
      <c r="C34" s="28">
        <f>IF(OR($A34="",NOT(ISNUMBER($B$2)),NOT(ISNUMBER($B$3)),$B$2&gt;$B$3),"",SUMIFS('Lost Quotes'!$F$2:$F$201,'Lost Quotes'!$C$2:$C$201,"&gt;="&amp;$B$2,'Lost Quotes'!$C$2:$C$201,"&lt;="&amp;$B$3,'Lost Quotes'!$G$2:$G$201,$A34,'Lost Quotes'!$L$2:$L$201,"OK"))</f>
        <v/>
      </c>
      <c r="D34" s="31">
        <f>IFERROR($C34/$B$8,"")</f>
        <v/>
      </c>
      <c r="F34" s="16">
        <f>IF(Lists!$E3="","",Lists!$E3)</f>
        <v/>
      </c>
      <c r="G34" s="11">
        <f>IF(OR($F34="",NOT(ISNUMBER($B$2)),NOT(ISNUMBER($B$3)),$B$2&gt;$B$3),"",COUNTIFS('Lost Quotes'!$C$2:$C$201,"&gt;="&amp;$B$2,'Lost Quotes'!$C$2:$C$201,"&lt;="&amp;$B$3,'Lost Quotes'!$H$2:$H$201,$F34,'Lost Quotes'!$G$2:$G$201,"Named Competitor",'Lost Quotes'!$L$2:$L$201,"OK"))</f>
        <v/>
      </c>
      <c r="H34" s="28">
        <f>IF(OR($F34="",NOT(ISNUMBER($B$2)),NOT(ISNUMBER($B$3)),$B$2&gt;$B$3),"",SUMIFS('Lost Quotes'!$F$2:$F$201,'Lost Quotes'!$C$2:$C$201,"&gt;="&amp;$B$2,'Lost Quotes'!$C$2:$C$201,"&lt;="&amp;$B$3,'Lost Quotes'!$H$2:$H$201,$F34,'Lost Quotes'!$G$2:$G$201,"Named Competitor",'Lost Quotes'!$L$2:$L$201,"OK"))</f>
        <v/>
      </c>
      <c r="I34" s="31">
        <f>IFERROR($H34/$B$8,"")</f>
        <v/>
      </c>
    </row>
    <row r="35">
      <c r="A35" s="14">
        <f>IF(Lists!$D4="","",Lists!$D4)</f>
        <v/>
      </c>
      <c r="B35" s="7">
        <f>IF(OR($A35="",NOT(ISNUMBER($B$2)),NOT(ISNUMBER($B$3)),$B$2&gt;$B$3),"",COUNTIFS('Lost Quotes'!$C$2:$C$201,"&gt;="&amp;$B$2,'Lost Quotes'!$C$2:$C$201,"&lt;="&amp;$B$3,'Lost Quotes'!$G$2:$G$201,$A35,'Lost Quotes'!$L$2:$L$201,"OK"))</f>
        <v/>
      </c>
      <c r="C35" s="29">
        <f>IF(OR($A35="",NOT(ISNUMBER($B$2)),NOT(ISNUMBER($B$3)),$B$2&gt;$B$3),"",SUMIFS('Lost Quotes'!$F$2:$F$201,'Lost Quotes'!$C$2:$C$201,"&gt;="&amp;$B$2,'Lost Quotes'!$C$2:$C$201,"&lt;="&amp;$B$3,'Lost Quotes'!$G$2:$G$201,$A35,'Lost Quotes'!$L$2:$L$201,"OK"))</f>
        <v/>
      </c>
      <c r="D35" s="30">
        <f>IFERROR($C35/$B$8,"")</f>
        <v/>
      </c>
      <c r="F35" s="14">
        <f>IF(Lists!$E4="","",Lists!$E4)</f>
        <v/>
      </c>
      <c r="G35" s="7">
        <f>IF(OR($F35="",NOT(ISNUMBER($B$2)),NOT(ISNUMBER($B$3)),$B$2&gt;$B$3),"",COUNTIFS('Lost Quotes'!$C$2:$C$201,"&gt;="&amp;$B$2,'Lost Quotes'!$C$2:$C$201,"&lt;="&amp;$B$3,'Lost Quotes'!$H$2:$H$201,$F35,'Lost Quotes'!$G$2:$G$201,"Named Competitor",'Lost Quotes'!$L$2:$L$201,"OK"))</f>
        <v/>
      </c>
      <c r="H35" s="29">
        <f>IF(OR($F35="",NOT(ISNUMBER($B$2)),NOT(ISNUMBER($B$3)),$B$2&gt;$B$3),"",SUMIFS('Lost Quotes'!$F$2:$F$201,'Lost Quotes'!$C$2:$C$201,"&gt;="&amp;$B$2,'Lost Quotes'!$C$2:$C$201,"&lt;="&amp;$B$3,'Lost Quotes'!$H$2:$H$201,$F35,'Lost Quotes'!$G$2:$G$201,"Named Competitor",'Lost Quotes'!$L$2:$L$201,"OK"))</f>
        <v/>
      </c>
      <c r="I35" s="30">
        <f>IFERROR($H35/$B$8,"")</f>
        <v/>
      </c>
    </row>
    <row r="36">
      <c r="A36" s="16">
        <f>IF(Lists!$D5="","",Lists!$D5)</f>
        <v/>
      </c>
      <c r="B36" s="11">
        <f>IF(OR($A36="",NOT(ISNUMBER($B$2)),NOT(ISNUMBER($B$3)),$B$2&gt;$B$3),"",COUNTIFS('Lost Quotes'!$C$2:$C$201,"&gt;="&amp;$B$2,'Lost Quotes'!$C$2:$C$201,"&lt;="&amp;$B$3,'Lost Quotes'!$G$2:$G$201,$A36,'Lost Quotes'!$L$2:$L$201,"OK"))</f>
        <v/>
      </c>
      <c r="C36" s="28">
        <f>IF(OR($A36="",NOT(ISNUMBER($B$2)),NOT(ISNUMBER($B$3)),$B$2&gt;$B$3),"",SUMIFS('Lost Quotes'!$F$2:$F$201,'Lost Quotes'!$C$2:$C$201,"&gt;="&amp;$B$2,'Lost Quotes'!$C$2:$C$201,"&lt;="&amp;$B$3,'Lost Quotes'!$G$2:$G$201,$A36,'Lost Quotes'!$L$2:$L$201,"OK"))</f>
        <v/>
      </c>
      <c r="D36" s="31">
        <f>IFERROR($C36/$B$8,"")</f>
        <v/>
      </c>
      <c r="F36" s="16">
        <f>IF(Lists!$E5="","",Lists!$E5)</f>
        <v/>
      </c>
      <c r="G36" s="11">
        <f>IF(OR($F36="",NOT(ISNUMBER($B$2)),NOT(ISNUMBER($B$3)),$B$2&gt;$B$3),"",COUNTIFS('Lost Quotes'!$C$2:$C$201,"&gt;="&amp;$B$2,'Lost Quotes'!$C$2:$C$201,"&lt;="&amp;$B$3,'Lost Quotes'!$H$2:$H$201,$F36,'Lost Quotes'!$G$2:$G$201,"Named Competitor",'Lost Quotes'!$L$2:$L$201,"OK"))</f>
        <v/>
      </c>
      <c r="H36" s="28">
        <f>IF(OR($F36="",NOT(ISNUMBER($B$2)),NOT(ISNUMBER($B$3)),$B$2&gt;$B$3),"",SUMIFS('Lost Quotes'!$F$2:$F$201,'Lost Quotes'!$C$2:$C$201,"&gt;="&amp;$B$2,'Lost Quotes'!$C$2:$C$201,"&lt;="&amp;$B$3,'Lost Quotes'!$H$2:$H$201,$F36,'Lost Quotes'!$G$2:$G$201,"Named Competitor",'Lost Quotes'!$L$2:$L$201,"OK"))</f>
        <v/>
      </c>
      <c r="I36" s="31">
        <f>IFERROR($H36/$B$8,"")</f>
        <v/>
      </c>
    </row>
    <row r="37">
      <c r="F37" s="14">
        <f>IF(Lists!$E6="","",Lists!$E6)</f>
        <v/>
      </c>
      <c r="G37" s="7">
        <f>IF(OR($F37="",NOT(ISNUMBER($B$2)),NOT(ISNUMBER($B$3)),$B$2&gt;$B$3),"",COUNTIFS('Lost Quotes'!$C$2:$C$201,"&gt;="&amp;$B$2,'Lost Quotes'!$C$2:$C$201,"&lt;="&amp;$B$3,'Lost Quotes'!$H$2:$H$201,$F37,'Lost Quotes'!$G$2:$G$201,"Named Competitor",'Lost Quotes'!$L$2:$L$201,"OK"))</f>
        <v/>
      </c>
      <c r="H37" s="29">
        <f>IF(OR($F37="",NOT(ISNUMBER($B$2)),NOT(ISNUMBER($B$3)),$B$2&gt;$B$3),"",SUMIFS('Lost Quotes'!$F$2:$F$201,'Lost Quotes'!$C$2:$C$201,"&gt;="&amp;$B$2,'Lost Quotes'!$C$2:$C$201,"&lt;="&amp;$B$3,'Lost Quotes'!$H$2:$H$201,$F37,'Lost Quotes'!$G$2:$G$201,"Named Competitor",'Lost Quotes'!$L$2:$L$201,"OK"))</f>
        <v/>
      </c>
      <c r="I37" s="30">
        <f>IFERROR($H37/$B$8,"")</f>
        <v/>
      </c>
    </row>
    <row r="38">
      <c r="F38" s="16">
        <f>IF(Lists!$E7="","",Lists!$E7)</f>
        <v/>
      </c>
      <c r="G38" s="11">
        <f>IF(OR($F38="",NOT(ISNUMBER($B$2)),NOT(ISNUMBER($B$3)),$B$2&gt;$B$3),"",COUNTIFS('Lost Quotes'!$C$2:$C$201,"&gt;="&amp;$B$2,'Lost Quotes'!$C$2:$C$201,"&lt;="&amp;$B$3,'Lost Quotes'!$H$2:$H$201,$F38,'Lost Quotes'!$G$2:$G$201,"Named Competitor",'Lost Quotes'!$L$2:$L$201,"OK"))</f>
        <v/>
      </c>
      <c r="H38" s="28">
        <f>IF(OR($F38="",NOT(ISNUMBER($B$2)),NOT(ISNUMBER($B$3)),$B$2&gt;$B$3),"",SUMIFS('Lost Quotes'!$F$2:$F$201,'Lost Quotes'!$C$2:$C$201,"&gt;="&amp;$B$2,'Lost Quotes'!$C$2:$C$201,"&lt;="&amp;$B$3,'Lost Quotes'!$H$2:$H$201,$F38,'Lost Quotes'!$G$2:$G$201,"Named Competitor",'Lost Quotes'!$L$2:$L$201,"OK"))</f>
        <v/>
      </c>
      <c r="I38" s="31">
        <f>IFERROR($H38/$B$8,"")</f>
        <v/>
      </c>
    </row>
    <row r="39">
      <c r="F39" s="14">
        <f>IF(Lists!$E8="","",Lists!$E8)</f>
        <v/>
      </c>
      <c r="G39" s="7">
        <f>IF(OR($F39="",NOT(ISNUMBER($B$2)),NOT(ISNUMBER($B$3)),$B$2&gt;$B$3),"",COUNTIFS('Lost Quotes'!$C$2:$C$201,"&gt;="&amp;$B$2,'Lost Quotes'!$C$2:$C$201,"&lt;="&amp;$B$3,'Lost Quotes'!$H$2:$H$201,$F39,'Lost Quotes'!$G$2:$G$201,"Named Competitor",'Lost Quotes'!$L$2:$L$201,"OK"))</f>
        <v/>
      </c>
      <c r="H39" s="29">
        <f>IF(OR($F39="",NOT(ISNUMBER($B$2)),NOT(ISNUMBER($B$3)),$B$2&gt;$B$3),"",SUMIFS('Lost Quotes'!$F$2:$F$201,'Lost Quotes'!$C$2:$C$201,"&gt;="&amp;$B$2,'Lost Quotes'!$C$2:$C$201,"&lt;="&amp;$B$3,'Lost Quotes'!$H$2:$H$201,$F39,'Lost Quotes'!$G$2:$G$201,"Named Competitor",'Lost Quotes'!$L$2:$L$201,"OK"))</f>
        <v/>
      </c>
      <c r="I39" s="30">
        <f>IFERROR($H39/$B$8,"")</f>
        <v/>
      </c>
    </row>
    <row r="40">
      <c r="F40" s="16">
        <f>IF(Lists!$E9="","",Lists!$E9)</f>
        <v/>
      </c>
      <c r="G40" s="11">
        <f>IF(OR($F40="",NOT(ISNUMBER($B$2)),NOT(ISNUMBER($B$3)),$B$2&gt;$B$3),"",COUNTIFS('Lost Quotes'!$C$2:$C$201,"&gt;="&amp;$B$2,'Lost Quotes'!$C$2:$C$201,"&lt;="&amp;$B$3,'Lost Quotes'!$H$2:$H$201,$F40,'Lost Quotes'!$G$2:$G$201,"Named Competitor",'Lost Quotes'!$L$2:$L$201,"OK"))</f>
        <v/>
      </c>
      <c r="H40" s="28">
        <f>IF(OR($F40="",NOT(ISNUMBER($B$2)),NOT(ISNUMBER($B$3)),$B$2&gt;$B$3),"",SUMIFS('Lost Quotes'!$F$2:$F$201,'Lost Quotes'!$C$2:$C$201,"&gt;="&amp;$B$2,'Lost Quotes'!$C$2:$C$201,"&lt;="&amp;$B$3,'Lost Quotes'!$H$2:$H$201,$F40,'Lost Quotes'!$G$2:$G$201,"Named Competitor",'Lost Quotes'!$L$2:$L$201,"OK"))</f>
        <v/>
      </c>
      <c r="I40" s="31">
        <f>IFERROR($H40/$B$8,"")</f>
        <v/>
      </c>
    </row>
    <row r="41">
      <c r="F41" s="14">
        <f>IF(Lists!$E10="","",Lists!$E10)</f>
        <v/>
      </c>
      <c r="G41" s="7">
        <f>IF(OR($F41="",NOT(ISNUMBER($B$2)),NOT(ISNUMBER($B$3)),$B$2&gt;$B$3),"",COUNTIFS('Lost Quotes'!$C$2:$C$201,"&gt;="&amp;$B$2,'Lost Quotes'!$C$2:$C$201,"&lt;="&amp;$B$3,'Lost Quotes'!$H$2:$H$201,$F41,'Lost Quotes'!$G$2:$G$201,"Named Competitor",'Lost Quotes'!$L$2:$L$201,"OK"))</f>
        <v/>
      </c>
      <c r="H41" s="29">
        <f>IF(OR($F41="",NOT(ISNUMBER($B$2)),NOT(ISNUMBER($B$3)),$B$2&gt;$B$3),"",SUMIFS('Lost Quotes'!$F$2:$F$201,'Lost Quotes'!$C$2:$C$201,"&gt;="&amp;$B$2,'Lost Quotes'!$C$2:$C$201,"&lt;="&amp;$B$3,'Lost Quotes'!$H$2:$H$201,$F41,'Lost Quotes'!$G$2:$G$201,"Named Competitor",'Lost Quotes'!$L$2:$L$201,"OK"))</f>
        <v/>
      </c>
      <c r="I41" s="30">
        <f>IFERROR($H41/$B$8,"")</f>
        <v/>
      </c>
    </row>
    <row r="42">
      <c r="F42" s="16">
        <f>IF(Lists!$E11="","",Lists!$E11)</f>
        <v/>
      </c>
      <c r="G42" s="11">
        <f>IF(OR($F42="",NOT(ISNUMBER($B$2)),NOT(ISNUMBER($B$3)),$B$2&gt;$B$3),"",COUNTIFS('Lost Quotes'!$C$2:$C$201,"&gt;="&amp;$B$2,'Lost Quotes'!$C$2:$C$201,"&lt;="&amp;$B$3,'Lost Quotes'!$H$2:$H$201,$F42,'Lost Quotes'!$G$2:$G$201,"Named Competitor",'Lost Quotes'!$L$2:$L$201,"OK"))</f>
        <v/>
      </c>
      <c r="H42" s="28">
        <f>IF(OR($F42="",NOT(ISNUMBER($B$2)),NOT(ISNUMBER($B$3)),$B$2&gt;$B$3),"",SUMIFS('Lost Quotes'!$F$2:$F$201,'Lost Quotes'!$C$2:$C$201,"&gt;="&amp;$B$2,'Lost Quotes'!$C$2:$C$201,"&lt;="&amp;$B$3,'Lost Quotes'!$H$2:$H$201,$F42,'Lost Quotes'!$G$2:$G$201,"Named Competitor",'Lost Quotes'!$L$2:$L$201,"OK"))</f>
        <v/>
      </c>
      <c r="I42" s="31">
        <f>IFERROR($H42/$B$8,"")</f>
        <v/>
      </c>
    </row>
    <row r="43">
      <c r="F43" s="14">
        <f>IF(Lists!$E12="","",Lists!$E12)</f>
        <v/>
      </c>
      <c r="G43" s="7">
        <f>IF(OR($F43="",NOT(ISNUMBER($B$2)),NOT(ISNUMBER($B$3)),$B$2&gt;$B$3),"",COUNTIFS('Lost Quotes'!$C$2:$C$201,"&gt;="&amp;$B$2,'Lost Quotes'!$C$2:$C$201,"&lt;="&amp;$B$3,'Lost Quotes'!$H$2:$H$201,$F43,'Lost Quotes'!$G$2:$G$201,"Named Competitor",'Lost Quotes'!$L$2:$L$201,"OK"))</f>
        <v/>
      </c>
      <c r="H43" s="29">
        <f>IF(OR($F43="",NOT(ISNUMBER($B$2)),NOT(ISNUMBER($B$3)),$B$2&gt;$B$3),"",SUMIFS('Lost Quotes'!$F$2:$F$201,'Lost Quotes'!$C$2:$C$201,"&gt;="&amp;$B$2,'Lost Quotes'!$C$2:$C$201,"&lt;="&amp;$B$3,'Lost Quotes'!$H$2:$H$201,$F43,'Lost Quotes'!$G$2:$G$201,"Named Competitor",'Lost Quotes'!$L$2:$L$201,"OK"))</f>
        <v/>
      </c>
      <c r="I43" s="30">
        <f>IFERROR($H43/$B$8,"")</f>
        <v/>
      </c>
    </row>
    <row r="44">
      <c r="F44" s="16">
        <f>IF(Lists!$E13="","",Lists!$E13)</f>
        <v/>
      </c>
      <c r="G44" s="11">
        <f>IF(OR($F44="",NOT(ISNUMBER($B$2)),NOT(ISNUMBER($B$3)),$B$2&gt;$B$3),"",COUNTIFS('Lost Quotes'!$C$2:$C$201,"&gt;="&amp;$B$2,'Lost Quotes'!$C$2:$C$201,"&lt;="&amp;$B$3,'Lost Quotes'!$H$2:$H$201,$F44,'Lost Quotes'!$G$2:$G$201,"Named Competitor",'Lost Quotes'!$L$2:$L$201,"OK"))</f>
        <v/>
      </c>
      <c r="H44" s="28">
        <f>IF(OR($F44="",NOT(ISNUMBER($B$2)),NOT(ISNUMBER($B$3)),$B$2&gt;$B$3),"",SUMIFS('Lost Quotes'!$F$2:$F$201,'Lost Quotes'!$C$2:$C$201,"&gt;="&amp;$B$2,'Lost Quotes'!$C$2:$C$201,"&lt;="&amp;$B$3,'Lost Quotes'!$H$2:$H$201,$F44,'Lost Quotes'!$G$2:$G$201,"Named Competitor",'Lost Quotes'!$L$2:$L$201,"OK"))</f>
        <v/>
      </c>
      <c r="I44" s="31">
        <f>IFERROR($H44/$B$8,"")</f>
        <v/>
      </c>
    </row>
    <row r="45">
      <c r="F45" s="14">
        <f>IF(Lists!$E14="","",Lists!$E14)</f>
        <v/>
      </c>
      <c r="G45" s="7">
        <f>IF(OR($F45="",NOT(ISNUMBER($B$2)),NOT(ISNUMBER($B$3)),$B$2&gt;$B$3),"",COUNTIFS('Lost Quotes'!$C$2:$C$201,"&gt;="&amp;$B$2,'Lost Quotes'!$C$2:$C$201,"&lt;="&amp;$B$3,'Lost Quotes'!$H$2:$H$201,$F45,'Lost Quotes'!$G$2:$G$201,"Named Competitor",'Lost Quotes'!$L$2:$L$201,"OK"))</f>
        <v/>
      </c>
      <c r="H45" s="29">
        <f>IF(OR($F45="",NOT(ISNUMBER($B$2)),NOT(ISNUMBER($B$3)),$B$2&gt;$B$3),"",SUMIFS('Lost Quotes'!$F$2:$F$201,'Lost Quotes'!$C$2:$C$201,"&gt;="&amp;$B$2,'Lost Quotes'!$C$2:$C$201,"&lt;="&amp;$B$3,'Lost Quotes'!$H$2:$H$201,$F45,'Lost Quotes'!$G$2:$G$201,"Named Competitor",'Lost Quotes'!$L$2:$L$201,"OK"))</f>
        <v/>
      </c>
      <c r="I45" s="30">
        <f>IFERROR($H45/$B$8,"")</f>
        <v/>
      </c>
    </row>
    <row r="46">
      <c r="F46" s="16">
        <f>IF(Lists!$E15="","",Lists!$E15)</f>
        <v/>
      </c>
      <c r="G46" s="11">
        <f>IF(OR($F46="",NOT(ISNUMBER($B$2)),NOT(ISNUMBER($B$3)),$B$2&gt;$B$3),"",COUNTIFS('Lost Quotes'!$C$2:$C$201,"&gt;="&amp;$B$2,'Lost Quotes'!$C$2:$C$201,"&lt;="&amp;$B$3,'Lost Quotes'!$H$2:$H$201,$F46,'Lost Quotes'!$G$2:$G$201,"Named Competitor",'Lost Quotes'!$L$2:$L$201,"OK"))</f>
        <v/>
      </c>
      <c r="H46" s="28">
        <f>IF(OR($F46="",NOT(ISNUMBER($B$2)),NOT(ISNUMBER($B$3)),$B$2&gt;$B$3),"",SUMIFS('Lost Quotes'!$F$2:$F$201,'Lost Quotes'!$C$2:$C$201,"&gt;="&amp;$B$2,'Lost Quotes'!$C$2:$C$201,"&lt;="&amp;$B$3,'Lost Quotes'!$H$2:$H$201,$F46,'Lost Quotes'!$G$2:$G$201,"Named Competitor",'Lost Quotes'!$L$2:$L$201,"OK"))</f>
        <v/>
      </c>
      <c r="I46" s="31">
        <f>IFERROR($H46/$B$8,"")</f>
        <v/>
      </c>
    </row>
    <row r="47">
      <c r="F47" s="14">
        <f>IF(Lists!$E16="","",Lists!$E16)</f>
        <v/>
      </c>
      <c r="G47" s="7">
        <f>IF(OR($F47="",NOT(ISNUMBER($B$2)),NOT(ISNUMBER($B$3)),$B$2&gt;$B$3),"",COUNTIFS('Lost Quotes'!$C$2:$C$201,"&gt;="&amp;$B$2,'Lost Quotes'!$C$2:$C$201,"&lt;="&amp;$B$3,'Lost Quotes'!$H$2:$H$201,$F47,'Lost Quotes'!$G$2:$G$201,"Named Competitor",'Lost Quotes'!$L$2:$L$201,"OK"))</f>
        <v/>
      </c>
      <c r="H47" s="29">
        <f>IF(OR($F47="",NOT(ISNUMBER($B$2)),NOT(ISNUMBER($B$3)),$B$2&gt;$B$3),"",SUMIFS('Lost Quotes'!$F$2:$F$201,'Lost Quotes'!$C$2:$C$201,"&gt;="&amp;$B$2,'Lost Quotes'!$C$2:$C$201,"&lt;="&amp;$B$3,'Lost Quotes'!$H$2:$H$201,$F47,'Lost Quotes'!$G$2:$G$201,"Named Competitor",'Lost Quotes'!$L$2:$L$201,"OK"))</f>
        <v/>
      </c>
      <c r="I47" s="30">
        <f>IFERROR($H47/$B$8,"")</f>
        <v/>
      </c>
    </row>
    <row r="48">
      <c r="F48" s="16">
        <f>IF(Lists!$E17="","",Lists!$E17)</f>
        <v/>
      </c>
      <c r="G48" s="11">
        <f>IF(OR($F48="",NOT(ISNUMBER($B$2)),NOT(ISNUMBER($B$3)),$B$2&gt;$B$3),"",COUNTIFS('Lost Quotes'!$C$2:$C$201,"&gt;="&amp;$B$2,'Lost Quotes'!$C$2:$C$201,"&lt;="&amp;$B$3,'Lost Quotes'!$H$2:$H$201,$F48,'Lost Quotes'!$G$2:$G$201,"Named Competitor",'Lost Quotes'!$L$2:$L$201,"OK"))</f>
        <v/>
      </c>
      <c r="H48" s="28">
        <f>IF(OR($F48="",NOT(ISNUMBER($B$2)),NOT(ISNUMBER($B$3)),$B$2&gt;$B$3),"",SUMIFS('Lost Quotes'!$F$2:$F$201,'Lost Quotes'!$C$2:$C$201,"&gt;="&amp;$B$2,'Lost Quotes'!$C$2:$C$201,"&lt;="&amp;$B$3,'Lost Quotes'!$H$2:$H$201,$F48,'Lost Quotes'!$G$2:$G$201,"Named Competitor",'Lost Quotes'!$L$2:$L$201,"OK"))</f>
        <v/>
      </c>
      <c r="I48" s="31">
        <f>IFERROR($H48/$B$8,"")</f>
        <v/>
      </c>
    </row>
    <row r="49">
      <c r="F49" s="14">
        <f>IF(Lists!$E18="","",Lists!$E18)</f>
        <v/>
      </c>
      <c r="G49" s="7">
        <f>IF(OR($F49="",NOT(ISNUMBER($B$2)),NOT(ISNUMBER($B$3)),$B$2&gt;$B$3),"",COUNTIFS('Lost Quotes'!$C$2:$C$201,"&gt;="&amp;$B$2,'Lost Quotes'!$C$2:$C$201,"&lt;="&amp;$B$3,'Lost Quotes'!$H$2:$H$201,$F49,'Lost Quotes'!$G$2:$G$201,"Named Competitor",'Lost Quotes'!$L$2:$L$201,"OK"))</f>
        <v/>
      </c>
      <c r="H49" s="29">
        <f>IF(OR($F49="",NOT(ISNUMBER($B$2)),NOT(ISNUMBER($B$3)),$B$2&gt;$B$3),"",SUMIFS('Lost Quotes'!$F$2:$F$201,'Lost Quotes'!$C$2:$C$201,"&gt;="&amp;$B$2,'Lost Quotes'!$C$2:$C$201,"&lt;="&amp;$B$3,'Lost Quotes'!$H$2:$H$201,$F49,'Lost Quotes'!$G$2:$G$201,"Named Competitor",'Lost Quotes'!$L$2:$L$201,"OK"))</f>
        <v/>
      </c>
      <c r="I49" s="30">
        <f>IFERROR($H49/$B$8,"")</f>
        <v/>
      </c>
    </row>
    <row r="50">
      <c r="F50" s="16">
        <f>IF(Lists!$E19="","",Lists!$E19)</f>
        <v/>
      </c>
      <c r="G50" s="11">
        <f>IF(OR($F50="",NOT(ISNUMBER($B$2)),NOT(ISNUMBER($B$3)),$B$2&gt;$B$3),"",COUNTIFS('Lost Quotes'!$C$2:$C$201,"&gt;="&amp;$B$2,'Lost Quotes'!$C$2:$C$201,"&lt;="&amp;$B$3,'Lost Quotes'!$H$2:$H$201,$F50,'Lost Quotes'!$G$2:$G$201,"Named Competitor",'Lost Quotes'!$L$2:$L$201,"OK"))</f>
        <v/>
      </c>
      <c r="H50" s="28">
        <f>IF(OR($F50="",NOT(ISNUMBER($B$2)),NOT(ISNUMBER($B$3)),$B$2&gt;$B$3),"",SUMIFS('Lost Quotes'!$F$2:$F$201,'Lost Quotes'!$C$2:$C$201,"&gt;="&amp;$B$2,'Lost Quotes'!$C$2:$C$201,"&lt;="&amp;$B$3,'Lost Quotes'!$H$2:$H$201,$F50,'Lost Quotes'!$G$2:$G$201,"Named Competitor",'Lost Quotes'!$L$2:$L$201,"OK"))</f>
        <v/>
      </c>
      <c r="I50" s="31">
        <f>IFERROR($H50/$B$8,"")</f>
        <v/>
      </c>
    </row>
    <row r="51">
      <c r="F51" s="14">
        <f>IF(Lists!$E20="","",Lists!$E20)</f>
        <v/>
      </c>
      <c r="G51" s="7">
        <f>IF(OR($F51="",NOT(ISNUMBER($B$2)),NOT(ISNUMBER($B$3)),$B$2&gt;$B$3),"",COUNTIFS('Lost Quotes'!$C$2:$C$201,"&gt;="&amp;$B$2,'Lost Quotes'!$C$2:$C$201,"&lt;="&amp;$B$3,'Lost Quotes'!$H$2:$H$201,$F51,'Lost Quotes'!$G$2:$G$201,"Named Competitor",'Lost Quotes'!$L$2:$L$201,"OK"))</f>
        <v/>
      </c>
      <c r="H51" s="29">
        <f>IF(OR($F51="",NOT(ISNUMBER($B$2)),NOT(ISNUMBER($B$3)),$B$2&gt;$B$3),"",SUMIFS('Lost Quotes'!$F$2:$F$201,'Lost Quotes'!$C$2:$C$201,"&gt;="&amp;$B$2,'Lost Quotes'!$C$2:$C$201,"&lt;="&amp;$B$3,'Lost Quotes'!$H$2:$H$201,$F51,'Lost Quotes'!$G$2:$G$201,"Named Competitor",'Lost Quotes'!$L$2:$L$201,"OK"))</f>
        <v/>
      </c>
      <c r="I51" s="30">
        <f>IFERROR($H51/$B$8,"")</f>
        <v/>
      </c>
    </row>
    <row r="52">
      <c r="F52" s="16">
        <f>IF(Lists!$E21="","",Lists!$E21)</f>
        <v/>
      </c>
      <c r="G52" s="11">
        <f>IF(OR($F52="",NOT(ISNUMBER($B$2)),NOT(ISNUMBER($B$3)),$B$2&gt;$B$3),"",COUNTIFS('Lost Quotes'!$C$2:$C$201,"&gt;="&amp;$B$2,'Lost Quotes'!$C$2:$C$201,"&lt;="&amp;$B$3,'Lost Quotes'!$H$2:$H$201,$F52,'Lost Quotes'!$G$2:$G$201,"Named Competitor",'Lost Quotes'!$L$2:$L$201,"OK"))</f>
        <v/>
      </c>
      <c r="H52" s="28">
        <f>IF(OR($F52="",NOT(ISNUMBER($B$2)),NOT(ISNUMBER($B$3)),$B$2&gt;$B$3),"",SUMIFS('Lost Quotes'!$F$2:$F$201,'Lost Quotes'!$C$2:$C$201,"&gt;="&amp;$B$2,'Lost Quotes'!$C$2:$C$201,"&lt;="&amp;$B$3,'Lost Quotes'!$H$2:$H$201,$F52,'Lost Quotes'!$G$2:$G$201,"Named Competitor",'Lost Quotes'!$L$2:$L$201,"OK"))</f>
        <v/>
      </c>
      <c r="I52" s="31">
        <f>IFERROR($H52/$B$8,"")</f>
        <v/>
      </c>
    </row>
    <row r="53"/>
    <row r="54"/>
    <row r="55" ht="24" customHeight="1">
      <c r="A55" s="18" t="inlineStr">
        <is>
          <t>Analysis uses Date Lost and includes only records whose Data Check result is OK.</t>
        </is>
      </c>
    </row>
    <row r="56" ht="24" customHeight="1">
      <c r="A56" s="18" t="inlineStr">
        <is>
          <t>All sample records and administrative labels are fictional and may be replaced.</t>
        </is>
      </c>
    </row>
  </sheetData>
  <mergeCells count="1">
    <mergeCell ref="A1:N1"/>
  </mergeCells>
  <conditionalFormatting sqref="B5">
    <cfRule type="expression" priority="1" dxfId="0" stopIfTrue="1">
      <formula>$B$5="Ready"</formula>
    </cfRule>
    <cfRule type="expression" priority="2" dxfId="1" stopIfTrue="1">
      <formula>$B$5="No Valid Lost Quotes in the Selected Period"</formula>
    </cfRule>
    <cfRule type="expression" priority="3" dxfId="2" stopIfTrue="1">
      <formula>AND($B$5&lt;&gt;"",$B$5&lt;&gt;"Ready",$B$5&lt;&gt;"No Valid Lost Quotes in the Selected Period")</formula>
    </cfRule>
  </conditionalFormatting>
  <conditionalFormatting sqref="C17:C28">
    <cfRule type="dataBar" priority="4">
      <dataBar showValue="1">
        <cfvo type="num" val="0"/>
        <cfvo type="max" val="0"/>
        <color rgb="002F7A68"/>
      </dataBar>
    </cfRule>
  </conditionalFormatting>
  <conditionalFormatting sqref="H17:H26">
    <cfRule type="dataBar" priority="5">
      <dataBar showValue="1">
        <cfvo type="num" val="0"/>
        <cfvo type="max" val="0"/>
        <color rgb="002F7A68"/>
      </dataBar>
    </cfRule>
  </conditionalFormatting>
  <conditionalFormatting sqref="M17:M26">
    <cfRule type="dataBar" priority="6">
      <dataBar showValue="1">
        <cfvo type="num" val="0"/>
        <cfvo type="max" val="0"/>
        <color rgb="002F7A68"/>
      </dataBar>
    </cfRule>
  </conditionalFormatting>
  <conditionalFormatting sqref="C33:C36">
    <cfRule type="dataBar" priority="7">
      <dataBar showValue="1">
        <cfvo type="num" val="0"/>
        <cfvo type="max" val="0"/>
        <color rgb="002F7A68"/>
      </dataBar>
    </cfRule>
  </conditionalFormatting>
  <conditionalFormatting sqref="H33:H52">
    <cfRule type="dataBar" priority="8">
      <dataBar showValue="1">
        <cfvo type="num" val="0"/>
        <cfvo type="max" val="0"/>
        <color rgb="002F7A68"/>
      </dataBar>
    </cfRule>
  </conditionalFormatting>
  <dataValidations count="2">
    <dataValidation sqref="B2:B3" showDropDown="0" showInputMessage="0" showErrorMessage="1" allowBlank="0" errorTitle="Invalid analysis date" error="Enter a date from 01/01/2020 through today. The end date cannot be before the start date." type="custom">
      <formula1>=OR(B2="",AND(ISNUMBER(B2),B2&gt;=DATE(2020,1,1),B2&lt;=TODAY(),OR(B2=$B$2,$B$2="",B2&gt;=$B$2)))</formula1>
    </dataValidation>
    <dataValidation sqref="B4" showDropDown="0" showInputMessage="0" showErrorMessage="1" allowBlank="0" errorTitle="Invalid threshold" error="Enter a dollar amount greater than zero." type="decimal" operator="greaterThan">
      <formula1>0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20"/>
  <cols>
    <col width="16" customWidth="1" min="1" max="1"/>
    <col width="13" customWidth="1" min="2" max="2"/>
    <col width="13" customWidth="1" min="3" max="3"/>
    <col width="17" customWidth="1" min="4" max="4"/>
    <col width="22" customWidth="1" min="5" max="5"/>
    <col width="15" customWidth="1" min="6" max="6"/>
    <col width="25" customWidth="1" min="7" max="7"/>
    <col width="25" customWidth="1" min="8" max="8"/>
    <col width="29" customWidth="1" min="9" max="9"/>
    <col width="14" customWidth="1" min="10" max="10"/>
    <col width="16" customWidth="1" min="11" max="11"/>
    <col width="36" customWidth="1" min="12" max="12"/>
  </cols>
  <sheetData>
    <row r="1" ht="36" customHeight="1">
      <c r="A1" s="13" t="inlineStr">
        <is>
          <t>Lost Quote ID</t>
        </is>
      </c>
      <c r="B1" s="13" t="inlineStr">
        <is>
          <t>Quote Date</t>
        </is>
      </c>
      <c r="C1" s="13" t="inlineStr">
        <is>
          <t>Date Lost</t>
        </is>
      </c>
      <c r="D1" s="13" t="inlineStr">
        <is>
          <t>Sales Owner</t>
        </is>
      </c>
      <c r="E1" s="13" t="inlineStr">
        <is>
          <t>Service Category</t>
        </is>
      </c>
      <c r="F1" s="13" t="inlineStr">
        <is>
          <t>Quoted Value</t>
        </is>
      </c>
      <c r="G1" s="13" t="inlineStr">
        <is>
          <t>Competitor Status</t>
        </is>
      </c>
      <c r="H1" s="13" t="inlineStr">
        <is>
          <t>Competitor Name</t>
        </is>
      </c>
      <c r="I1" s="13" t="inlineStr">
        <is>
          <t>Primary Loss Reason</t>
        </is>
      </c>
      <c r="J1" s="13" t="inlineStr">
        <is>
          <t>Decision Days</t>
        </is>
      </c>
      <c r="K1" s="13" t="inlineStr">
        <is>
          <t>Value Band</t>
        </is>
      </c>
      <c r="L1" s="13" t="inlineStr">
        <is>
          <t>Data Check</t>
        </is>
      </c>
    </row>
    <row r="2">
      <c r="A2" s="19" t="inlineStr">
        <is>
          <t>LQ-26001</t>
        </is>
      </c>
      <c r="B2" s="26" t="n">
        <v>46204</v>
      </c>
      <c r="C2" s="26" t="n">
        <v>46211</v>
      </c>
      <c r="D2" s="19" t="inlineStr">
        <is>
          <t>Sales Rep A</t>
        </is>
      </c>
      <c r="E2" s="19" t="inlineStr">
        <is>
          <t>General Pest</t>
        </is>
      </c>
      <c r="F2" s="32" t="n">
        <v>480</v>
      </c>
      <c r="G2" s="19" t="inlineStr">
        <is>
          <t>Named Competitor</t>
        </is>
      </c>
      <c r="H2" s="19" t="inlineStr">
        <is>
          <t>Fictional Competitor A</t>
        </is>
      </c>
      <c r="I2" s="19" t="inlineStr">
        <is>
          <t>Price</t>
        </is>
      </c>
      <c r="J2" s="21">
        <f>IF(OR(NOT(ISNUMBER($B2)),NOT(ISNUMBER($C2)),$C2&lt;$B2),"",$C2-$B2)</f>
        <v/>
      </c>
      <c r="K2" s="22">
        <f>IF(OR($F2="",NOT(ISNUMBER($F2)),Summary!$B$4="",NOT(ISNUMBER(Summary!$B$4))),"",IF($F2&gt;=Summary!$B$4,"High Value","Standard Value"))</f>
        <v/>
      </c>
      <c r="L2" s="23">
        <f>IF(COUNTA($A2:$I2)=0,"",IF($A2="","Missing Quote ID",IF(COUNTIF($A$2:$A$201,$A2)&gt;1,"Duplicate Quote ID",IF(OR($B2="",$C2=""),"Missing Date",IF(OR(NOT(ISNUMBER($B2)),NOT(ISNUMBER($C2)),$B2&lt;DATE(2020,1,1),$B2&gt;TODAY(),$C2&lt;DATE(2020,1,1),$C2&gt;TODAY()),"Invalid Date",IF($C2&lt;$B2,"Date Lost Before Quote Date",IF(OR($D2="",$E2="",$G2="",$I2=""),"Missing Classification",IF(OR($F2="",NOT(ISNUMBER($F2)),$F2&lt;=0),"Missing or Invalid Quoted Value",IF(OR(COUNTIF(Lists!$C$2:$C$11,$D2)=0,COUNTIF(Lists!$A$2:$A$11,$E2)=0,COUNTIF(Lists!$D$2:$D$5,$G2)=0,COUNTIF(Lists!$B$2:$B$13,$I2)=0),"Value Not on Approved List",IF(AND($G2="Named Competitor",$H2=""),"Competitor Name Required",IF(AND($G2="Named Competitor",COUNTIF(Lists!$E$2:$E$21,$H2)=0),"Competitor Name Not on Approved List",IF(AND($G2&lt;&gt;"Named Competitor",$H2&lt;&gt;""),"Clear Competitor Name","OK"))))))))))))</f>
        <v/>
      </c>
    </row>
    <row r="3">
      <c r="A3" s="19" t="inlineStr">
        <is>
          <t>LQ-26002</t>
        </is>
      </c>
      <c r="B3" s="26" t="n">
        <v>46206</v>
      </c>
      <c r="C3" s="26" t="n">
        <v>46223</v>
      </c>
      <c r="D3" s="19" t="inlineStr">
        <is>
          <t>Sales Rep B</t>
        </is>
      </c>
      <c r="E3" s="19" t="inlineStr">
        <is>
          <t>Termite</t>
        </is>
      </c>
      <c r="F3" s="32" t="n">
        <v>4200</v>
      </c>
      <c r="G3" s="19" t="inlineStr">
        <is>
          <t>No Competitor Reported</t>
        </is>
      </c>
      <c r="H3" s="19" t="n"/>
      <c r="I3" s="19" t="inlineStr">
        <is>
          <t>Financing</t>
        </is>
      </c>
      <c r="J3" s="21">
        <f>IF(OR(NOT(ISNUMBER($B3)),NOT(ISNUMBER($C3)),$C3&lt;$B3),"",$C3-$B3)</f>
        <v/>
      </c>
      <c r="K3" s="22">
        <f>IF(OR($F3="",NOT(ISNUMBER($F3)),Summary!$B$4="",NOT(ISNUMBER(Summary!$B$4))),"",IF($F3&gt;=Summary!$B$4,"High Value","Standard Value"))</f>
        <v/>
      </c>
      <c r="L3" s="23">
        <f>IF(COUNTA($A3:$I3)=0,"",IF($A3="","Missing Quote ID",IF(COUNTIF($A$2:$A$201,$A3)&gt;1,"Duplicate Quote ID",IF(OR($B3="",$C3=""),"Missing Date",IF(OR(NOT(ISNUMBER($B3)),NOT(ISNUMBER($C3)),$B3&lt;DATE(2020,1,1),$B3&gt;TODAY(),$C3&lt;DATE(2020,1,1),$C3&gt;TODAY()),"Invalid Date",IF($C3&lt;$B3,"Date Lost Before Quote Date",IF(OR($D3="",$E3="",$G3="",$I3=""),"Missing Classification",IF(OR($F3="",NOT(ISNUMBER($F3)),$F3&lt;=0),"Missing or Invalid Quoted Value",IF(OR(COUNTIF(Lists!$C$2:$C$11,$D3)=0,COUNTIF(Lists!$A$2:$A$11,$E3)=0,COUNTIF(Lists!$D$2:$D$5,$G3)=0,COUNTIF(Lists!$B$2:$B$13,$I3)=0),"Value Not on Approved List",IF(AND($G3="Named Competitor",$H3=""),"Competitor Name Required",IF(AND($G3="Named Competitor",COUNTIF(Lists!$E$2:$E$21,$H3)=0),"Competitor Name Not on Approved List",IF(AND($G3&lt;&gt;"Named Competitor",$H3&lt;&gt;""),"Clear Competitor Name","OK"))))))))))))</f>
        <v/>
      </c>
    </row>
    <row r="4">
      <c r="A4" s="19" t="inlineStr">
        <is>
          <t>LQ-26003</t>
        </is>
      </c>
      <c r="B4" s="26" t="n">
        <v>46218</v>
      </c>
      <c r="C4" s="26" t="n">
        <v>46221</v>
      </c>
      <c r="D4" s="19" t="inlineStr">
        <is>
          <t>Sales Rep C</t>
        </is>
      </c>
      <c r="E4" s="19" t="inlineStr">
        <is>
          <t>Mosquito</t>
        </is>
      </c>
      <c r="F4" s="32" t="n">
        <v>720</v>
      </c>
      <c r="G4" s="19" t="inlineStr">
        <is>
          <t>Competitor Not Named</t>
        </is>
      </c>
      <c r="H4" s="19" t="n"/>
      <c r="I4" s="19" t="inlineStr">
        <is>
          <t>Went with Another Provider</t>
        </is>
      </c>
      <c r="J4" s="21">
        <f>IF(OR(NOT(ISNUMBER($B4)),NOT(ISNUMBER($C4)),$C4&lt;$B4),"",$C4-$B4)</f>
        <v/>
      </c>
      <c r="K4" s="22">
        <f>IF(OR($F4="",NOT(ISNUMBER($F4)),Summary!$B$4="",NOT(ISNUMBER(Summary!$B$4))),"",IF($F4&gt;=Summary!$B$4,"High Value","Standard Value"))</f>
        <v/>
      </c>
      <c r="L4" s="23">
        <f>IF(COUNTA($A4:$I4)=0,"",IF($A4="","Missing Quote ID",IF(COUNTIF($A$2:$A$201,$A4)&gt;1,"Duplicate Quote ID",IF(OR($B4="",$C4=""),"Missing Date",IF(OR(NOT(ISNUMBER($B4)),NOT(ISNUMBER($C4)),$B4&lt;DATE(2020,1,1),$B4&gt;TODAY(),$C4&lt;DATE(2020,1,1),$C4&gt;TODAY()),"Invalid Date",IF($C4&lt;$B4,"Date Lost Before Quote Date",IF(OR($D4="",$E4="",$G4="",$I4=""),"Missing Classification",IF(OR($F4="",NOT(ISNUMBER($F4)),$F4&lt;=0),"Missing or Invalid Quoted Value",IF(OR(COUNTIF(Lists!$C$2:$C$11,$D4)=0,COUNTIF(Lists!$A$2:$A$11,$E4)=0,COUNTIF(Lists!$D$2:$D$5,$G4)=0,COUNTIF(Lists!$B$2:$B$13,$I4)=0),"Value Not on Approved List",IF(AND($G4="Named Competitor",$H4=""),"Competitor Name Required",IF(AND($G4="Named Competitor",COUNTIF(Lists!$E$2:$E$21,$H4)=0),"Competitor Name Not on Approved List",IF(AND($G4&lt;&gt;"Named Competitor",$H4&lt;&gt;""),"Clear Competitor Name","OK"))))))))))))</f>
        <v/>
      </c>
    </row>
    <row r="5">
      <c r="A5" s="19" t="inlineStr">
        <is>
          <t>LQ-26004</t>
        </is>
      </c>
      <c r="B5" s="26" t="n">
        <v>46222</v>
      </c>
      <c r="C5" s="26" t="n">
        <v>46236</v>
      </c>
      <c r="D5" s="19" t="inlineStr">
        <is>
          <t>Sales Rep A</t>
        </is>
      </c>
      <c r="E5" s="19" t="inlineStr">
        <is>
          <t>Rodent Exclusion</t>
        </is>
      </c>
      <c r="F5" s="32" t="n">
        <v>2850</v>
      </c>
      <c r="G5" s="19" t="inlineStr">
        <is>
          <t>Named Competitor</t>
        </is>
      </c>
      <c r="H5" s="19" t="inlineStr">
        <is>
          <t>Fictional Competitor B</t>
        </is>
      </c>
      <c r="I5" s="19" t="inlineStr">
        <is>
          <t>Scope Mismatch</t>
        </is>
      </c>
      <c r="J5" s="21">
        <f>IF(OR(NOT(ISNUMBER($B5)),NOT(ISNUMBER($C5)),$C5&lt;$B5),"",$C5-$B5)</f>
        <v/>
      </c>
      <c r="K5" s="22">
        <f>IF(OR($F5="",NOT(ISNUMBER($F5)),Summary!$B$4="",NOT(ISNUMBER(Summary!$B$4))),"",IF($F5&gt;=Summary!$B$4,"High Value","Standard Value"))</f>
        <v/>
      </c>
      <c r="L5" s="23">
        <f>IF(COUNTA($A5:$I5)=0,"",IF($A5="","Missing Quote ID",IF(COUNTIF($A$2:$A$201,$A5)&gt;1,"Duplicate Quote ID",IF(OR($B5="",$C5=""),"Missing Date",IF(OR(NOT(ISNUMBER($B5)),NOT(ISNUMBER($C5)),$B5&lt;DATE(2020,1,1),$B5&gt;TODAY(),$C5&lt;DATE(2020,1,1),$C5&gt;TODAY()),"Invalid Date",IF($C5&lt;$B5,"Date Lost Before Quote Date",IF(OR($D5="",$E5="",$G5="",$I5=""),"Missing Classification",IF(OR($F5="",NOT(ISNUMBER($F5)),$F5&lt;=0),"Missing or Invalid Quoted Value",IF(OR(COUNTIF(Lists!$C$2:$C$11,$D5)=0,COUNTIF(Lists!$A$2:$A$11,$E5)=0,COUNTIF(Lists!$D$2:$D$5,$G5)=0,COUNTIF(Lists!$B$2:$B$13,$I5)=0),"Value Not on Approved List",IF(AND($G5="Named Competitor",$H5=""),"Competitor Name Required",IF(AND($G5="Named Competitor",COUNTIF(Lists!$E$2:$E$21,$H5)=0),"Competitor Name Not on Approved List",IF(AND($G5&lt;&gt;"Named Competitor",$H5&lt;&gt;""),"Clear Competitor Name","OK"))))))))))))</f>
        <v/>
      </c>
    </row>
    <row r="6">
      <c r="A6" s="19" t="inlineStr">
        <is>
          <t>LQ-26005</t>
        </is>
      </c>
      <c r="B6" s="26" t="n">
        <v>46235</v>
      </c>
      <c r="C6" s="26" t="n">
        <v>46259</v>
      </c>
      <c r="D6" s="19" t="inlineStr">
        <is>
          <t>Sales Rep D</t>
        </is>
      </c>
      <c r="E6" s="19" t="inlineStr">
        <is>
          <t>Commercial Pest</t>
        </is>
      </c>
      <c r="F6" s="32" t="n">
        <v>6400</v>
      </c>
      <c r="G6" s="19" t="inlineStr">
        <is>
          <t>Named Competitor</t>
        </is>
      </c>
      <c r="H6" s="19" t="inlineStr">
        <is>
          <t>Fictional Competitor C</t>
        </is>
      </c>
      <c r="I6" s="19" t="inlineStr">
        <is>
          <t>Existing Provider Relationship</t>
        </is>
      </c>
      <c r="J6" s="21">
        <f>IF(OR(NOT(ISNUMBER($B6)),NOT(ISNUMBER($C6)),$C6&lt;$B6),"",$C6-$B6)</f>
        <v/>
      </c>
      <c r="K6" s="22">
        <f>IF(OR($F6="",NOT(ISNUMBER($F6)),Summary!$B$4="",NOT(ISNUMBER(Summary!$B$4))),"",IF($F6&gt;=Summary!$B$4,"High Value","Standard Value"))</f>
        <v/>
      </c>
      <c r="L6" s="23">
        <f>IF(COUNTA($A6:$I6)=0,"",IF($A6="","Missing Quote ID",IF(COUNTIF($A$2:$A$201,$A6)&gt;1,"Duplicate Quote ID",IF(OR($B6="",$C6=""),"Missing Date",IF(OR(NOT(ISNUMBER($B6)),NOT(ISNUMBER($C6)),$B6&lt;DATE(2020,1,1),$B6&gt;TODAY(),$C6&lt;DATE(2020,1,1),$C6&gt;TODAY()),"Invalid Date",IF($C6&lt;$B6,"Date Lost Before Quote Date",IF(OR($D6="",$E6="",$G6="",$I6=""),"Missing Classification",IF(OR($F6="",NOT(ISNUMBER($F6)),$F6&lt;=0),"Missing or Invalid Quoted Value",IF(OR(COUNTIF(Lists!$C$2:$C$11,$D6)=0,COUNTIF(Lists!$A$2:$A$11,$E6)=0,COUNTIF(Lists!$D$2:$D$5,$G6)=0,COUNTIF(Lists!$B$2:$B$13,$I6)=0),"Value Not on Approved List",IF(AND($G6="Named Competitor",$H6=""),"Competitor Name Required",IF(AND($G6="Named Competitor",COUNTIF(Lists!$E$2:$E$21,$H6)=0),"Competitor Name Not on Approved List",IF(AND($G6&lt;&gt;"Named Competitor",$H6&lt;&gt;""),"Clear Competitor Name","OK"))))))))))))</f>
        <v/>
      </c>
    </row>
    <row r="7">
      <c r="A7" s="19" t="inlineStr">
        <is>
          <t>LQ-26006</t>
        </is>
      </c>
      <c r="B7" s="26" t="n">
        <v>46244</v>
      </c>
      <c r="C7" s="26" t="n">
        <v>46245</v>
      </c>
      <c r="D7" s="19" t="inlineStr">
        <is>
          <t>Sales Rep B</t>
        </is>
      </c>
      <c r="E7" s="19" t="inlineStr">
        <is>
          <t>Bed Bug</t>
        </is>
      </c>
      <c r="F7" s="32" t="n">
        <v>1250</v>
      </c>
      <c r="G7" s="19" t="inlineStr">
        <is>
          <t>No Competitor Reported</t>
        </is>
      </c>
      <c r="H7" s="19" t="n"/>
      <c r="I7" s="19" t="inlineStr">
        <is>
          <t>Timing</t>
        </is>
      </c>
      <c r="J7" s="21">
        <f>IF(OR(NOT(ISNUMBER($B7)),NOT(ISNUMBER($C7)),$C7&lt;$B7),"",$C7-$B7)</f>
        <v/>
      </c>
      <c r="K7" s="22">
        <f>IF(OR($F7="",NOT(ISNUMBER($F7)),Summary!$B$4="",NOT(ISNUMBER(Summary!$B$4))),"",IF($F7&gt;=Summary!$B$4,"High Value","Standard Value"))</f>
        <v/>
      </c>
      <c r="L7" s="23">
        <f>IF(COUNTA($A7:$I7)=0,"",IF($A7="","Missing Quote ID",IF(COUNTIF($A$2:$A$201,$A7)&gt;1,"Duplicate Quote ID",IF(OR($B7="",$C7=""),"Missing Date",IF(OR(NOT(ISNUMBER($B7)),NOT(ISNUMBER($C7)),$B7&lt;DATE(2020,1,1),$B7&gt;TODAY(),$C7&lt;DATE(2020,1,1),$C7&gt;TODAY()),"Invalid Date",IF($C7&lt;$B7,"Date Lost Before Quote Date",IF(OR($D7="",$E7="",$G7="",$I7=""),"Missing Classification",IF(OR($F7="",NOT(ISNUMBER($F7)),$F7&lt;=0),"Missing or Invalid Quoted Value",IF(OR(COUNTIF(Lists!$C$2:$C$11,$D7)=0,COUNTIF(Lists!$A$2:$A$11,$E7)=0,COUNTIF(Lists!$D$2:$D$5,$G7)=0,COUNTIF(Lists!$B$2:$B$13,$I7)=0),"Value Not on Approved List",IF(AND($G7="Named Competitor",$H7=""),"Competitor Name Required",IF(AND($G7="Named Competitor",COUNTIF(Lists!$E$2:$E$21,$H7)=0),"Competitor Name Not on Approved List",IF(AND($G7&lt;&gt;"Named Competitor",$H7&lt;&gt;""),"Clear Competitor Name","OK"))))))))))))</f>
        <v/>
      </c>
    </row>
    <row r="8">
      <c r="A8" s="19" t="inlineStr">
        <is>
          <t>LQ-26007</t>
        </is>
      </c>
      <c r="B8" s="26" t="n">
        <v>46248</v>
      </c>
      <c r="C8" s="26" t="n">
        <v>46266</v>
      </c>
      <c r="D8" s="19" t="inlineStr">
        <is>
          <t>Sales Rep C</t>
        </is>
      </c>
      <c r="E8" s="19" t="inlineStr">
        <is>
          <t>Wildlife Exclusion</t>
        </is>
      </c>
      <c r="F8" s="32" t="n">
        <v>3750</v>
      </c>
      <c r="G8" s="19" t="inlineStr">
        <is>
          <t>Competitor Not Named</t>
        </is>
      </c>
      <c r="H8" s="19" t="n"/>
      <c r="I8" s="19" t="inlineStr">
        <is>
          <t>Price</t>
        </is>
      </c>
      <c r="J8" s="21">
        <f>IF(OR(NOT(ISNUMBER($B8)),NOT(ISNUMBER($C8)),$C8&lt;$B8),"",$C8-$B8)</f>
        <v/>
      </c>
      <c r="K8" s="22">
        <f>IF(OR($F8="",NOT(ISNUMBER($F8)),Summary!$B$4="",NOT(ISNUMBER(Summary!$B$4))),"",IF($F8&gt;=Summary!$B$4,"High Value","Standard Value"))</f>
        <v/>
      </c>
      <c r="L8" s="23">
        <f>IF(COUNTA($A8:$I8)=0,"",IF($A8="","Missing Quote ID",IF(COUNTIF($A$2:$A$201,$A8)&gt;1,"Duplicate Quote ID",IF(OR($B8="",$C8=""),"Missing Date",IF(OR(NOT(ISNUMBER($B8)),NOT(ISNUMBER($C8)),$B8&lt;DATE(2020,1,1),$B8&gt;TODAY(),$C8&lt;DATE(2020,1,1),$C8&gt;TODAY()),"Invalid Date",IF($C8&lt;$B8,"Date Lost Before Quote Date",IF(OR($D8="",$E8="",$G8="",$I8=""),"Missing Classification",IF(OR($F8="",NOT(ISNUMBER($F8)),$F8&lt;=0),"Missing or Invalid Quoted Value",IF(OR(COUNTIF(Lists!$C$2:$C$11,$D8)=0,COUNTIF(Lists!$A$2:$A$11,$E8)=0,COUNTIF(Lists!$D$2:$D$5,$G8)=0,COUNTIF(Lists!$B$2:$B$13,$I8)=0),"Value Not on Approved List",IF(AND($G8="Named Competitor",$H8=""),"Competitor Name Required",IF(AND($G8="Named Competitor",COUNTIF(Lists!$E$2:$E$21,$H8)=0),"Competitor Name Not on Approved List",IF(AND($G8&lt;&gt;"Named Competitor",$H8&lt;&gt;""),"Clear Competitor Name","OK"))))))))))))</f>
        <v/>
      </c>
    </row>
    <row r="9">
      <c r="A9" s="19" t="inlineStr">
        <is>
          <t>LQ-26008</t>
        </is>
      </c>
      <c r="B9" s="26" t="n">
        <v>46254</v>
      </c>
      <c r="C9" s="26" t="n">
        <v>46263</v>
      </c>
      <c r="D9" s="19" t="inlineStr">
        <is>
          <t>Sales Rep D</t>
        </is>
      </c>
      <c r="E9" s="19" t="inlineStr">
        <is>
          <t>General Pest</t>
        </is>
      </c>
      <c r="F9" s="32" t="n">
        <v>395</v>
      </c>
      <c r="G9" s="19" t="inlineStr">
        <is>
          <t>Unknown</t>
        </is>
      </c>
      <c r="H9" s="19" t="n"/>
      <c r="I9" s="19" t="inlineStr">
        <is>
          <t>Could Not Reach Prospect</t>
        </is>
      </c>
      <c r="J9" s="21">
        <f>IF(OR(NOT(ISNUMBER($B9)),NOT(ISNUMBER($C9)),$C9&lt;$B9),"",$C9-$B9)</f>
        <v/>
      </c>
      <c r="K9" s="22">
        <f>IF(OR($F9="",NOT(ISNUMBER($F9)),Summary!$B$4="",NOT(ISNUMBER(Summary!$B$4))),"",IF($F9&gt;=Summary!$B$4,"High Value","Standard Value"))</f>
        <v/>
      </c>
      <c r="L9" s="23">
        <f>IF(COUNTA($A9:$I9)=0,"",IF($A9="","Missing Quote ID",IF(COUNTIF($A$2:$A$201,$A9)&gt;1,"Duplicate Quote ID",IF(OR($B9="",$C9=""),"Missing Date",IF(OR(NOT(ISNUMBER($B9)),NOT(ISNUMBER($C9)),$B9&lt;DATE(2020,1,1),$B9&gt;TODAY(),$C9&lt;DATE(2020,1,1),$C9&gt;TODAY()),"Invalid Date",IF($C9&lt;$B9,"Date Lost Before Quote Date",IF(OR($D9="",$E9="",$G9="",$I9=""),"Missing Classification",IF(OR($F9="",NOT(ISNUMBER($F9)),$F9&lt;=0),"Missing or Invalid Quoted Value",IF(OR(COUNTIF(Lists!$C$2:$C$11,$D9)=0,COUNTIF(Lists!$A$2:$A$11,$E9)=0,COUNTIF(Lists!$D$2:$D$5,$G9)=0,COUNTIF(Lists!$B$2:$B$13,$I9)=0),"Value Not on Approved List",IF(AND($G9="Named Competitor",$H9=""),"Competitor Name Required",IF(AND($G9="Named Competitor",COUNTIF(Lists!$E$2:$E$21,$H9)=0),"Competitor Name Not on Approved List",IF(AND($G9&lt;&gt;"Named Competitor",$H9&lt;&gt;""),"Clear Competitor Name","OK"))))))))))))</f>
        <v/>
      </c>
    </row>
    <row r="10">
      <c r="A10" s="19" t="inlineStr">
        <is>
          <t>LQ-26009</t>
        </is>
      </c>
      <c r="B10" s="26" t="n">
        <v>46262</v>
      </c>
      <c r="C10" s="26" t="n">
        <v>46270</v>
      </c>
      <c r="D10" s="19" t="inlineStr">
        <is>
          <t>Sales Rep A</t>
        </is>
      </c>
      <c r="E10" s="19" t="inlineStr">
        <is>
          <t>Termite</t>
        </is>
      </c>
      <c r="F10" s="32" t="n">
        <v>5100</v>
      </c>
      <c r="G10" s="19" t="inlineStr">
        <is>
          <t>Named Competitor</t>
        </is>
      </c>
      <c r="H10" s="19" t="inlineStr">
        <is>
          <t>Fictional Competitor A</t>
        </is>
      </c>
      <c r="I10" s="19" t="inlineStr">
        <is>
          <t>Went with Another Provider</t>
        </is>
      </c>
      <c r="J10" s="21">
        <f>IF(OR(NOT(ISNUMBER($B10)),NOT(ISNUMBER($C10)),$C10&lt;$B10),"",$C10-$B10)</f>
        <v/>
      </c>
      <c r="K10" s="22">
        <f>IF(OR($F10="",NOT(ISNUMBER($F10)),Summary!$B$4="",NOT(ISNUMBER(Summary!$B$4))),"",IF($F10&gt;=Summary!$B$4,"High Value","Standard Value"))</f>
        <v/>
      </c>
      <c r="L10" s="23">
        <f>IF(COUNTA($A10:$I10)=0,"",IF($A10="","Missing Quote ID",IF(COUNTIF($A$2:$A$201,$A10)&gt;1,"Duplicate Quote ID",IF(OR($B10="",$C10=""),"Missing Date",IF(OR(NOT(ISNUMBER($B10)),NOT(ISNUMBER($C10)),$B10&lt;DATE(2020,1,1),$B10&gt;TODAY(),$C10&lt;DATE(2020,1,1),$C10&gt;TODAY()),"Invalid Date",IF($C10&lt;$B10,"Date Lost Before Quote Date",IF(OR($D10="",$E10="",$G10="",$I10=""),"Missing Classification",IF(OR($F10="",NOT(ISNUMBER($F10)),$F10&lt;=0),"Missing or Invalid Quoted Value",IF(OR(COUNTIF(Lists!$C$2:$C$11,$D10)=0,COUNTIF(Lists!$A$2:$A$11,$E10)=0,COUNTIF(Lists!$D$2:$D$5,$G10)=0,COUNTIF(Lists!$B$2:$B$13,$I10)=0),"Value Not on Approved List",IF(AND($G10="Named Competitor",$H10=""),"Competitor Name Required",IF(AND($G10="Named Competitor",COUNTIF(Lists!$E$2:$E$21,$H10)=0),"Competitor Name Not on Approved List",IF(AND($G10&lt;&gt;"Named Competitor",$H10&lt;&gt;""),"Clear Competitor Name","OK"))))))))))))</f>
        <v/>
      </c>
    </row>
    <row r="11">
      <c r="A11" s="19" t="inlineStr">
        <is>
          <t>LQ-26010</t>
        </is>
      </c>
      <c r="B11" s="26" t="n">
        <v>46266</v>
      </c>
      <c r="C11" s="26" t="n">
        <v>46275</v>
      </c>
      <c r="D11" s="19" t="inlineStr">
        <is>
          <t>Sales Rep B</t>
        </is>
      </c>
      <c r="E11" s="19" t="inlineStr">
        <is>
          <t>Mosquito</t>
        </is>
      </c>
      <c r="F11" s="32" t="n">
        <v>680</v>
      </c>
      <c r="G11" s="19" t="inlineStr">
        <is>
          <t>No Competitor Reported</t>
        </is>
      </c>
      <c r="H11" s="19" t="n"/>
      <c r="I11" s="19" t="inlineStr">
        <is>
          <t>No Decision</t>
        </is>
      </c>
      <c r="J11" s="21">
        <f>IF(OR(NOT(ISNUMBER($B11)),NOT(ISNUMBER($C11)),$C11&lt;$B11),"",$C11-$B11)</f>
        <v/>
      </c>
      <c r="K11" s="22">
        <f>IF(OR($F11="",NOT(ISNUMBER($F11)),Summary!$B$4="",NOT(ISNUMBER(Summary!$B$4))),"",IF($F11&gt;=Summary!$B$4,"High Value","Standard Value"))</f>
        <v/>
      </c>
      <c r="L11" s="23">
        <f>IF(COUNTA($A11:$I11)=0,"",IF($A11="","Missing Quote ID",IF(COUNTIF($A$2:$A$201,$A11)&gt;1,"Duplicate Quote ID",IF(OR($B11="",$C11=""),"Missing Date",IF(OR(NOT(ISNUMBER($B11)),NOT(ISNUMBER($C11)),$B11&lt;DATE(2020,1,1),$B11&gt;TODAY(),$C11&lt;DATE(2020,1,1),$C11&gt;TODAY()),"Invalid Date",IF($C11&lt;$B11,"Date Lost Before Quote Date",IF(OR($D11="",$E11="",$G11="",$I11=""),"Missing Classification",IF(OR($F11="",NOT(ISNUMBER($F11)),$F11&lt;=0),"Missing or Invalid Quoted Value",IF(OR(COUNTIF(Lists!$C$2:$C$11,$D11)=0,COUNTIF(Lists!$A$2:$A$11,$E11)=0,COUNTIF(Lists!$D$2:$D$5,$G11)=0,COUNTIF(Lists!$B$2:$B$13,$I11)=0),"Value Not on Approved List",IF(AND($G11="Named Competitor",$H11=""),"Competitor Name Required",IF(AND($G11="Named Competitor",COUNTIF(Lists!$E$2:$E$21,$H11)=0),"Competitor Name Not on Approved List",IF(AND($G11&lt;&gt;"Named Competitor",$H11&lt;&gt;""),"Clear Competitor Name","OK"))))))))))))</f>
        <v/>
      </c>
    </row>
    <row r="12">
      <c r="A12" s="19" t="n"/>
      <c r="B12" s="26" t="n"/>
      <c r="C12" s="26" t="n"/>
      <c r="D12" s="19" t="n"/>
      <c r="E12" s="19" t="n"/>
      <c r="F12" s="32" t="n"/>
      <c r="G12" s="19" t="n"/>
      <c r="H12" s="19" t="n"/>
      <c r="I12" s="19" t="n"/>
      <c r="J12" s="21">
        <f>IF(OR(NOT(ISNUMBER($B12)),NOT(ISNUMBER($C12)),$C12&lt;$B12),"",$C12-$B12)</f>
        <v/>
      </c>
      <c r="K12" s="22">
        <f>IF(OR($F12="",NOT(ISNUMBER($F12)),Summary!$B$4="",NOT(ISNUMBER(Summary!$B$4))),"",IF($F12&gt;=Summary!$B$4,"High Value","Standard Value"))</f>
        <v/>
      </c>
      <c r="L12" s="23">
        <f>IF(COUNTA($A12:$I12)=0,"",IF($A12="","Missing Quote ID",IF(COUNTIF($A$2:$A$201,$A12)&gt;1,"Duplicate Quote ID",IF(OR($B12="",$C12=""),"Missing Date",IF(OR(NOT(ISNUMBER($B12)),NOT(ISNUMBER($C12)),$B12&lt;DATE(2020,1,1),$B12&gt;TODAY(),$C12&lt;DATE(2020,1,1),$C12&gt;TODAY()),"Invalid Date",IF($C12&lt;$B12,"Date Lost Before Quote Date",IF(OR($D12="",$E12="",$G12="",$I12=""),"Missing Classification",IF(OR($F12="",NOT(ISNUMBER($F12)),$F12&lt;=0),"Missing or Invalid Quoted Value",IF(OR(COUNTIF(Lists!$C$2:$C$11,$D12)=0,COUNTIF(Lists!$A$2:$A$11,$E12)=0,COUNTIF(Lists!$D$2:$D$5,$G12)=0,COUNTIF(Lists!$B$2:$B$13,$I12)=0),"Value Not on Approved List",IF(AND($G12="Named Competitor",$H12=""),"Competitor Name Required",IF(AND($G12="Named Competitor",COUNTIF(Lists!$E$2:$E$21,$H12)=0),"Competitor Name Not on Approved List",IF(AND($G12&lt;&gt;"Named Competitor",$H12&lt;&gt;""),"Clear Competitor Name","OK"))))))))))))</f>
        <v/>
      </c>
    </row>
    <row r="13">
      <c r="A13" s="19" t="n"/>
      <c r="B13" s="26" t="n"/>
      <c r="C13" s="26" t="n"/>
      <c r="D13" s="19" t="n"/>
      <c r="E13" s="19" t="n"/>
      <c r="F13" s="32" t="n"/>
      <c r="G13" s="19" t="n"/>
      <c r="H13" s="19" t="n"/>
      <c r="I13" s="19" t="n"/>
      <c r="J13" s="21">
        <f>IF(OR(NOT(ISNUMBER($B13)),NOT(ISNUMBER($C13)),$C13&lt;$B13),"",$C13-$B13)</f>
        <v/>
      </c>
      <c r="K13" s="22">
        <f>IF(OR($F13="",NOT(ISNUMBER($F13)),Summary!$B$4="",NOT(ISNUMBER(Summary!$B$4))),"",IF($F13&gt;=Summary!$B$4,"High Value","Standard Value"))</f>
        <v/>
      </c>
      <c r="L13" s="23">
        <f>IF(COUNTA($A13:$I13)=0,"",IF($A13="","Missing Quote ID",IF(COUNTIF($A$2:$A$201,$A13)&gt;1,"Duplicate Quote ID",IF(OR($B13="",$C13=""),"Missing Date",IF(OR(NOT(ISNUMBER($B13)),NOT(ISNUMBER($C13)),$B13&lt;DATE(2020,1,1),$B13&gt;TODAY(),$C13&lt;DATE(2020,1,1),$C13&gt;TODAY()),"Invalid Date",IF($C13&lt;$B13,"Date Lost Before Quote Date",IF(OR($D13="",$E13="",$G13="",$I13=""),"Missing Classification",IF(OR($F13="",NOT(ISNUMBER($F13)),$F13&lt;=0),"Missing or Invalid Quoted Value",IF(OR(COUNTIF(Lists!$C$2:$C$11,$D13)=0,COUNTIF(Lists!$A$2:$A$11,$E13)=0,COUNTIF(Lists!$D$2:$D$5,$G13)=0,COUNTIF(Lists!$B$2:$B$13,$I13)=0),"Value Not on Approved List",IF(AND($G13="Named Competitor",$H13=""),"Competitor Name Required",IF(AND($G13="Named Competitor",COUNTIF(Lists!$E$2:$E$21,$H13)=0),"Competitor Name Not on Approved List",IF(AND($G13&lt;&gt;"Named Competitor",$H13&lt;&gt;""),"Clear Competitor Name","OK"))))))))))))</f>
        <v/>
      </c>
    </row>
    <row r="14">
      <c r="A14" s="19" t="n"/>
      <c r="B14" s="26" t="n"/>
      <c r="C14" s="26" t="n"/>
      <c r="D14" s="19" t="n"/>
      <c r="E14" s="19" t="n"/>
      <c r="F14" s="32" t="n"/>
      <c r="G14" s="19" t="n"/>
      <c r="H14" s="19" t="n"/>
      <c r="I14" s="19" t="n"/>
      <c r="J14" s="21">
        <f>IF(OR(NOT(ISNUMBER($B14)),NOT(ISNUMBER($C14)),$C14&lt;$B14),"",$C14-$B14)</f>
        <v/>
      </c>
      <c r="K14" s="22">
        <f>IF(OR($F14="",NOT(ISNUMBER($F14)),Summary!$B$4="",NOT(ISNUMBER(Summary!$B$4))),"",IF($F14&gt;=Summary!$B$4,"High Value","Standard Value"))</f>
        <v/>
      </c>
      <c r="L14" s="23">
        <f>IF(COUNTA($A14:$I14)=0,"",IF($A14="","Missing Quote ID",IF(COUNTIF($A$2:$A$201,$A14)&gt;1,"Duplicate Quote ID",IF(OR($B14="",$C14=""),"Missing Date",IF(OR(NOT(ISNUMBER($B14)),NOT(ISNUMBER($C14)),$B14&lt;DATE(2020,1,1),$B14&gt;TODAY(),$C14&lt;DATE(2020,1,1),$C14&gt;TODAY()),"Invalid Date",IF($C14&lt;$B14,"Date Lost Before Quote Date",IF(OR($D14="",$E14="",$G14="",$I14=""),"Missing Classification",IF(OR($F14="",NOT(ISNUMBER($F14)),$F14&lt;=0),"Missing or Invalid Quoted Value",IF(OR(COUNTIF(Lists!$C$2:$C$11,$D14)=0,COUNTIF(Lists!$A$2:$A$11,$E14)=0,COUNTIF(Lists!$D$2:$D$5,$G14)=0,COUNTIF(Lists!$B$2:$B$13,$I14)=0),"Value Not on Approved List",IF(AND($G14="Named Competitor",$H14=""),"Competitor Name Required",IF(AND($G14="Named Competitor",COUNTIF(Lists!$E$2:$E$21,$H14)=0),"Competitor Name Not on Approved List",IF(AND($G14&lt;&gt;"Named Competitor",$H14&lt;&gt;""),"Clear Competitor Name","OK"))))))))))))</f>
        <v/>
      </c>
    </row>
    <row r="15">
      <c r="A15" s="19" t="n"/>
      <c r="B15" s="26" t="n"/>
      <c r="C15" s="26" t="n"/>
      <c r="D15" s="19" t="n"/>
      <c r="E15" s="19" t="n"/>
      <c r="F15" s="32" t="n"/>
      <c r="G15" s="19" t="n"/>
      <c r="H15" s="19" t="n"/>
      <c r="I15" s="19" t="n"/>
      <c r="J15" s="21">
        <f>IF(OR(NOT(ISNUMBER($B15)),NOT(ISNUMBER($C15)),$C15&lt;$B15),"",$C15-$B15)</f>
        <v/>
      </c>
      <c r="K15" s="22">
        <f>IF(OR($F15="",NOT(ISNUMBER($F15)),Summary!$B$4="",NOT(ISNUMBER(Summary!$B$4))),"",IF($F15&gt;=Summary!$B$4,"High Value","Standard Value"))</f>
        <v/>
      </c>
      <c r="L15" s="23">
        <f>IF(COUNTA($A15:$I15)=0,"",IF($A15="","Missing Quote ID",IF(COUNTIF($A$2:$A$201,$A15)&gt;1,"Duplicate Quote ID",IF(OR($B15="",$C15=""),"Missing Date",IF(OR(NOT(ISNUMBER($B15)),NOT(ISNUMBER($C15)),$B15&lt;DATE(2020,1,1),$B15&gt;TODAY(),$C15&lt;DATE(2020,1,1),$C15&gt;TODAY()),"Invalid Date",IF($C15&lt;$B15,"Date Lost Before Quote Date",IF(OR($D15="",$E15="",$G15="",$I15=""),"Missing Classification",IF(OR($F15="",NOT(ISNUMBER($F15)),$F15&lt;=0),"Missing or Invalid Quoted Value",IF(OR(COUNTIF(Lists!$C$2:$C$11,$D15)=0,COUNTIF(Lists!$A$2:$A$11,$E15)=0,COUNTIF(Lists!$D$2:$D$5,$G15)=0,COUNTIF(Lists!$B$2:$B$13,$I15)=0),"Value Not on Approved List",IF(AND($G15="Named Competitor",$H15=""),"Competitor Name Required",IF(AND($G15="Named Competitor",COUNTIF(Lists!$E$2:$E$21,$H15)=0),"Competitor Name Not on Approved List",IF(AND($G15&lt;&gt;"Named Competitor",$H15&lt;&gt;""),"Clear Competitor Name","OK"))))))))))))</f>
        <v/>
      </c>
    </row>
    <row r="16">
      <c r="A16" s="19" t="n"/>
      <c r="B16" s="26" t="n"/>
      <c r="C16" s="26" t="n"/>
      <c r="D16" s="19" t="n"/>
      <c r="E16" s="19" t="n"/>
      <c r="F16" s="32" t="n"/>
      <c r="G16" s="19" t="n"/>
      <c r="H16" s="19" t="n"/>
      <c r="I16" s="19" t="n"/>
      <c r="J16" s="21">
        <f>IF(OR(NOT(ISNUMBER($B16)),NOT(ISNUMBER($C16)),$C16&lt;$B16),"",$C16-$B16)</f>
        <v/>
      </c>
      <c r="K16" s="22">
        <f>IF(OR($F16="",NOT(ISNUMBER($F16)),Summary!$B$4="",NOT(ISNUMBER(Summary!$B$4))),"",IF($F16&gt;=Summary!$B$4,"High Value","Standard Value"))</f>
        <v/>
      </c>
      <c r="L16" s="23">
        <f>IF(COUNTA($A16:$I16)=0,"",IF($A16="","Missing Quote ID",IF(COUNTIF($A$2:$A$201,$A16)&gt;1,"Duplicate Quote ID",IF(OR($B16="",$C16=""),"Missing Date",IF(OR(NOT(ISNUMBER($B16)),NOT(ISNUMBER($C16)),$B16&lt;DATE(2020,1,1),$B16&gt;TODAY(),$C16&lt;DATE(2020,1,1),$C16&gt;TODAY()),"Invalid Date",IF($C16&lt;$B16,"Date Lost Before Quote Date",IF(OR($D16="",$E16="",$G16="",$I16=""),"Missing Classification",IF(OR($F16="",NOT(ISNUMBER($F16)),$F16&lt;=0),"Missing or Invalid Quoted Value",IF(OR(COUNTIF(Lists!$C$2:$C$11,$D16)=0,COUNTIF(Lists!$A$2:$A$11,$E16)=0,COUNTIF(Lists!$D$2:$D$5,$G16)=0,COUNTIF(Lists!$B$2:$B$13,$I16)=0),"Value Not on Approved List",IF(AND($G16="Named Competitor",$H16=""),"Competitor Name Required",IF(AND($G16="Named Competitor",COUNTIF(Lists!$E$2:$E$21,$H16)=0),"Competitor Name Not on Approved List",IF(AND($G16&lt;&gt;"Named Competitor",$H16&lt;&gt;""),"Clear Competitor Name","OK"))))))))))))</f>
        <v/>
      </c>
    </row>
    <row r="17">
      <c r="A17" s="19" t="n"/>
      <c r="B17" s="26" t="n"/>
      <c r="C17" s="26" t="n"/>
      <c r="D17" s="19" t="n"/>
      <c r="E17" s="19" t="n"/>
      <c r="F17" s="32" t="n"/>
      <c r="G17" s="19" t="n"/>
      <c r="H17" s="19" t="n"/>
      <c r="I17" s="19" t="n"/>
      <c r="J17" s="21">
        <f>IF(OR(NOT(ISNUMBER($B17)),NOT(ISNUMBER($C17)),$C17&lt;$B17),"",$C17-$B17)</f>
        <v/>
      </c>
      <c r="K17" s="22">
        <f>IF(OR($F17="",NOT(ISNUMBER($F17)),Summary!$B$4="",NOT(ISNUMBER(Summary!$B$4))),"",IF($F17&gt;=Summary!$B$4,"High Value","Standard Value"))</f>
        <v/>
      </c>
      <c r="L17" s="23">
        <f>IF(COUNTA($A17:$I17)=0,"",IF($A17="","Missing Quote ID",IF(COUNTIF($A$2:$A$201,$A17)&gt;1,"Duplicate Quote ID",IF(OR($B17="",$C17=""),"Missing Date",IF(OR(NOT(ISNUMBER($B17)),NOT(ISNUMBER($C17)),$B17&lt;DATE(2020,1,1),$B17&gt;TODAY(),$C17&lt;DATE(2020,1,1),$C17&gt;TODAY()),"Invalid Date",IF($C17&lt;$B17,"Date Lost Before Quote Date",IF(OR($D17="",$E17="",$G17="",$I17=""),"Missing Classification",IF(OR($F17="",NOT(ISNUMBER($F17)),$F17&lt;=0),"Missing or Invalid Quoted Value",IF(OR(COUNTIF(Lists!$C$2:$C$11,$D17)=0,COUNTIF(Lists!$A$2:$A$11,$E17)=0,COUNTIF(Lists!$D$2:$D$5,$G17)=0,COUNTIF(Lists!$B$2:$B$13,$I17)=0),"Value Not on Approved List",IF(AND($G17="Named Competitor",$H17=""),"Competitor Name Required",IF(AND($G17="Named Competitor",COUNTIF(Lists!$E$2:$E$21,$H17)=0),"Competitor Name Not on Approved List",IF(AND($G17&lt;&gt;"Named Competitor",$H17&lt;&gt;""),"Clear Competitor Name","OK"))))))))))))</f>
        <v/>
      </c>
    </row>
    <row r="18">
      <c r="A18" s="19" t="n"/>
      <c r="B18" s="26" t="n"/>
      <c r="C18" s="26" t="n"/>
      <c r="D18" s="19" t="n"/>
      <c r="E18" s="19" t="n"/>
      <c r="F18" s="32" t="n"/>
      <c r="G18" s="19" t="n"/>
      <c r="H18" s="19" t="n"/>
      <c r="I18" s="19" t="n"/>
      <c r="J18" s="21">
        <f>IF(OR(NOT(ISNUMBER($B18)),NOT(ISNUMBER($C18)),$C18&lt;$B18),"",$C18-$B18)</f>
        <v/>
      </c>
      <c r="K18" s="22">
        <f>IF(OR($F18="",NOT(ISNUMBER($F18)),Summary!$B$4="",NOT(ISNUMBER(Summary!$B$4))),"",IF($F18&gt;=Summary!$B$4,"High Value","Standard Value"))</f>
        <v/>
      </c>
      <c r="L18" s="23">
        <f>IF(COUNTA($A18:$I18)=0,"",IF($A18="","Missing Quote ID",IF(COUNTIF($A$2:$A$201,$A18)&gt;1,"Duplicate Quote ID",IF(OR($B18="",$C18=""),"Missing Date",IF(OR(NOT(ISNUMBER($B18)),NOT(ISNUMBER($C18)),$B18&lt;DATE(2020,1,1),$B18&gt;TODAY(),$C18&lt;DATE(2020,1,1),$C18&gt;TODAY()),"Invalid Date",IF($C18&lt;$B18,"Date Lost Before Quote Date",IF(OR($D18="",$E18="",$G18="",$I18=""),"Missing Classification",IF(OR($F18="",NOT(ISNUMBER($F18)),$F18&lt;=0),"Missing or Invalid Quoted Value",IF(OR(COUNTIF(Lists!$C$2:$C$11,$D18)=0,COUNTIF(Lists!$A$2:$A$11,$E18)=0,COUNTIF(Lists!$D$2:$D$5,$G18)=0,COUNTIF(Lists!$B$2:$B$13,$I18)=0),"Value Not on Approved List",IF(AND($G18="Named Competitor",$H18=""),"Competitor Name Required",IF(AND($G18="Named Competitor",COUNTIF(Lists!$E$2:$E$21,$H18)=0),"Competitor Name Not on Approved List",IF(AND($G18&lt;&gt;"Named Competitor",$H18&lt;&gt;""),"Clear Competitor Name","OK"))))))))))))</f>
        <v/>
      </c>
    </row>
    <row r="19">
      <c r="A19" s="19" t="n"/>
      <c r="B19" s="26" t="n"/>
      <c r="C19" s="26" t="n"/>
      <c r="D19" s="19" t="n"/>
      <c r="E19" s="19" t="n"/>
      <c r="F19" s="32" t="n"/>
      <c r="G19" s="19" t="n"/>
      <c r="H19" s="19" t="n"/>
      <c r="I19" s="19" t="n"/>
      <c r="J19" s="21">
        <f>IF(OR(NOT(ISNUMBER($B19)),NOT(ISNUMBER($C19)),$C19&lt;$B19),"",$C19-$B19)</f>
        <v/>
      </c>
      <c r="K19" s="22">
        <f>IF(OR($F19="",NOT(ISNUMBER($F19)),Summary!$B$4="",NOT(ISNUMBER(Summary!$B$4))),"",IF($F19&gt;=Summary!$B$4,"High Value","Standard Value"))</f>
        <v/>
      </c>
      <c r="L19" s="23">
        <f>IF(COUNTA($A19:$I19)=0,"",IF($A19="","Missing Quote ID",IF(COUNTIF($A$2:$A$201,$A19)&gt;1,"Duplicate Quote ID",IF(OR($B19="",$C19=""),"Missing Date",IF(OR(NOT(ISNUMBER($B19)),NOT(ISNUMBER($C19)),$B19&lt;DATE(2020,1,1),$B19&gt;TODAY(),$C19&lt;DATE(2020,1,1),$C19&gt;TODAY()),"Invalid Date",IF($C19&lt;$B19,"Date Lost Before Quote Date",IF(OR($D19="",$E19="",$G19="",$I19=""),"Missing Classification",IF(OR($F19="",NOT(ISNUMBER($F19)),$F19&lt;=0),"Missing or Invalid Quoted Value",IF(OR(COUNTIF(Lists!$C$2:$C$11,$D19)=0,COUNTIF(Lists!$A$2:$A$11,$E19)=0,COUNTIF(Lists!$D$2:$D$5,$G19)=0,COUNTIF(Lists!$B$2:$B$13,$I19)=0),"Value Not on Approved List",IF(AND($G19="Named Competitor",$H19=""),"Competitor Name Required",IF(AND($G19="Named Competitor",COUNTIF(Lists!$E$2:$E$21,$H19)=0),"Competitor Name Not on Approved List",IF(AND($G19&lt;&gt;"Named Competitor",$H19&lt;&gt;""),"Clear Competitor Name","OK"))))))))))))</f>
        <v/>
      </c>
    </row>
    <row r="20">
      <c r="A20" s="19" t="n"/>
      <c r="B20" s="26" t="n"/>
      <c r="C20" s="26" t="n"/>
      <c r="D20" s="19" t="n"/>
      <c r="E20" s="19" t="n"/>
      <c r="F20" s="32" t="n"/>
      <c r="G20" s="19" t="n"/>
      <c r="H20" s="19" t="n"/>
      <c r="I20" s="19" t="n"/>
      <c r="J20" s="21">
        <f>IF(OR(NOT(ISNUMBER($B20)),NOT(ISNUMBER($C20)),$C20&lt;$B20),"",$C20-$B20)</f>
        <v/>
      </c>
      <c r="K20" s="22">
        <f>IF(OR($F20="",NOT(ISNUMBER($F20)),Summary!$B$4="",NOT(ISNUMBER(Summary!$B$4))),"",IF($F20&gt;=Summary!$B$4,"High Value","Standard Value"))</f>
        <v/>
      </c>
      <c r="L20" s="23">
        <f>IF(COUNTA($A20:$I20)=0,"",IF($A20="","Missing Quote ID",IF(COUNTIF($A$2:$A$201,$A20)&gt;1,"Duplicate Quote ID",IF(OR($B20="",$C20=""),"Missing Date",IF(OR(NOT(ISNUMBER($B20)),NOT(ISNUMBER($C20)),$B20&lt;DATE(2020,1,1),$B20&gt;TODAY(),$C20&lt;DATE(2020,1,1),$C20&gt;TODAY()),"Invalid Date",IF($C20&lt;$B20,"Date Lost Before Quote Date",IF(OR($D20="",$E20="",$G20="",$I20=""),"Missing Classification",IF(OR($F20="",NOT(ISNUMBER($F20)),$F20&lt;=0),"Missing or Invalid Quoted Value",IF(OR(COUNTIF(Lists!$C$2:$C$11,$D20)=0,COUNTIF(Lists!$A$2:$A$11,$E20)=0,COUNTIF(Lists!$D$2:$D$5,$G20)=0,COUNTIF(Lists!$B$2:$B$13,$I20)=0),"Value Not on Approved List",IF(AND($G20="Named Competitor",$H20=""),"Competitor Name Required",IF(AND($G20="Named Competitor",COUNTIF(Lists!$E$2:$E$21,$H20)=0),"Competitor Name Not on Approved List",IF(AND($G20&lt;&gt;"Named Competitor",$H20&lt;&gt;""),"Clear Competitor Name","OK"))))))))))))</f>
        <v/>
      </c>
    </row>
    <row r="21">
      <c r="A21" s="19" t="n"/>
      <c r="B21" s="26" t="n"/>
      <c r="C21" s="26" t="n"/>
      <c r="D21" s="19" t="n"/>
      <c r="E21" s="19" t="n"/>
      <c r="F21" s="32" t="n"/>
      <c r="G21" s="19" t="n"/>
      <c r="H21" s="19" t="n"/>
      <c r="I21" s="19" t="n"/>
      <c r="J21" s="21">
        <f>IF(OR(NOT(ISNUMBER($B21)),NOT(ISNUMBER($C21)),$C21&lt;$B21),"",$C21-$B21)</f>
        <v/>
      </c>
      <c r="K21" s="22">
        <f>IF(OR($F21="",NOT(ISNUMBER($F21)),Summary!$B$4="",NOT(ISNUMBER(Summary!$B$4))),"",IF($F21&gt;=Summary!$B$4,"High Value","Standard Value"))</f>
        <v/>
      </c>
      <c r="L21" s="23">
        <f>IF(COUNTA($A21:$I21)=0,"",IF($A21="","Missing Quote ID",IF(COUNTIF($A$2:$A$201,$A21)&gt;1,"Duplicate Quote ID",IF(OR($B21="",$C21=""),"Missing Date",IF(OR(NOT(ISNUMBER($B21)),NOT(ISNUMBER($C21)),$B21&lt;DATE(2020,1,1),$B21&gt;TODAY(),$C21&lt;DATE(2020,1,1),$C21&gt;TODAY()),"Invalid Date",IF($C21&lt;$B21,"Date Lost Before Quote Date",IF(OR($D21="",$E21="",$G21="",$I21=""),"Missing Classification",IF(OR($F21="",NOT(ISNUMBER($F21)),$F21&lt;=0),"Missing or Invalid Quoted Value",IF(OR(COUNTIF(Lists!$C$2:$C$11,$D21)=0,COUNTIF(Lists!$A$2:$A$11,$E21)=0,COUNTIF(Lists!$D$2:$D$5,$G21)=0,COUNTIF(Lists!$B$2:$B$13,$I21)=0),"Value Not on Approved List",IF(AND($G21="Named Competitor",$H21=""),"Competitor Name Required",IF(AND($G21="Named Competitor",COUNTIF(Lists!$E$2:$E$21,$H21)=0),"Competitor Name Not on Approved List",IF(AND($G21&lt;&gt;"Named Competitor",$H21&lt;&gt;""),"Clear Competitor Name","OK"))))))))))))</f>
        <v/>
      </c>
    </row>
    <row r="22">
      <c r="A22" s="19" t="n"/>
      <c r="B22" s="26" t="n"/>
      <c r="C22" s="26" t="n"/>
      <c r="D22" s="19" t="n"/>
      <c r="E22" s="19" t="n"/>
      <c r="F22" s="32" t="n"/>
      <c r="G22" s="19" t="n"/>
      <c r="H22" s="19" t="n"/>
      <c r="I22" s="19" t="n"/>
      <c r="J22" s="21">
        <f>IF(OR(NOT(ISNUMBER($B22)),NOT(ISNUMBER($C22)),$C22&lt;$B22),"",$C22-$B22)</f>
        <v/>
      </c>
      <c r="K22" s="22">
        <f>IF(OR($F22="",NOT(ISNUMBER($F22)),Summary!$B$4="",NOT(ISNUMBER(Summary!$B$4))),"",IF($F22&gt;=Summary!$B$4,"High Value","Standard Value"))</f>
        <v/>
      </c>
      <c r="L22" s="23">
        <f>IF(COUNTA($A22:$I22)=0,"",IF($A22="","Missing Quote ID",IF(COUNTIF($A$2:$A$201,$A22)&gt;1,"Duplicate Quote ID",IF(OR($B22="",$C22=""),"Missing Date",IF(OR(NOT(ISNUMBER($B22)),NOT(ISNUMBER($C22)),$B22&lt;DATE(2020,1,1),$B22&gt;TODAY(),$C22&lt;DATE(2020,1,1),$C22&gt;TODAY()),"Invalid Date",IF($C22&lt;$B22,"Date Lost Before Quote Date",IF(OR($D22="",$E22="",$G22="",$I22=""),"Missing Classification",IF(OR($F22="",NOT(ISNUMBER($F22)),$F22&lt;=0),"Missing or Invalid Quoted Value",IF(OR(COUNTIF(Lists!$C$2:$C$11,$D22)=0,COUNTIF(Lists!$A$2:$A$11,$E22)=0,COUNTIF(Lists!$D$2:$D$5,$G22)=0,COUNTIF(Lists!$B$2:$B$13,$I22)=0),"Value Not on Approved List",IF(AND($G22="Named Competitor",$H22=""),"Competitor Name Required",IF(AND($G22="Named Competitor",COUNTIF(Lists!$E$2:$E$21,$H22)=0),"Competitor Name Not on Approved List",IF(AND($G22&lt;&gt;"Named Competitor",$H22&lt;&gt;""),"Clear Competitor Name","OK"))))))))))))</f>
        <v/>
      </c>
    </row>
    <row r="23">
      <c r="A23" s="19" t="n"/>
      <c r="B23" s="26" t="n"/>
      <c r="C23" s="26" t="n"/>
      <c r="D23" s="19" t="n"/>
      <c r="E23" s="19" t="n"/>
      <c r="F23" s="32" t="n"/>
      <c r="G23" s="19" t="n"/>
      <c r="H23" s="19" t="n"/>
      <c r="I23" s="19" t="n"/>
      <c r="J23" s="21">
        <f>IF(OR(NOT(ISNUMBER($B23)),NOT(ISNUMBER($C23)),$C23&lt;$B23),"",$C23-$B23)</f>
        <v/>
      </c>
      <c r="K23" s="22">
        <f>IF(OR($F23="",NOT(ISNUMBER($F23)),Summary!$B$4="",NOT(ISNUMBER(Summary!$B$4))),"",IF($F23&gt;=Summary!$B$4,"High Value","Standard Value"))</f>
        <v/>
      </c>
      <c r="L23" s="23">
        <f>IF(COUNTA($A23:$I23)=0,"",IF($A23="","Missing Quote ID",IF(COUNTIF($A$2:$A$201,$A23)&gt;1,"Duplicate Quote ID",IF(OR($B23="",$C23=""),"Missing Date",IF(OR(NOT(ISNUMBER($B23)),NOT(ISNUMBER($C23)),$B23&lt;DATE(2020,1,1),$B23&gt;TODAY(),$C23&lt;DATE(2020,1,1),$C23&gt;TODAY()),"Invalid Date",IF($C23&lt;$B23,"Date Lost Before Quote Date",IF(OR($D23="",$E23="",$G23="",$I23=""),"Missing Classification",IF(OR($F23="",NOT(ISNUMBER($F23)),$F23&lt;=0),"Missing or Invalid Quoted Value",IF(OR(COUNTIF(Lists!$C$2:$C$11,$D23)=0,COUNTIF(Lists!$A$2:$A$11,$E23)=0,COUNTIF(Lists!$D$2:$D$5,$G23)=0,COUNTIF(Lists!$B$2:$B$13,$I23)=0),"Value Not on Approved List",IF(AND($G23="Named Competitor",$H23=""),"Competitor Name Required",IF(AND($G23="Named Competitor",COUNTIF(Lists!$E$2:$E$21,$H23)=0),"Competitor Name Not on Approved List",IF(AND($G23&lt;&gt;"Named Competitor",$H23&lt;&gt;""),"Clear Competitor Name","OK"))))))))))))</f>
        <v/>
      </c>
    </row>
    <row r="24">
      <c r="A24" s="19" t="n"/>
      <c r="B24" s="26" t="n"/>
      <c r="C24" s="26" t="n"/>
      <c r="D24" s="19" t="n"/>
      <c r="E24" s="19" t="n"/>
      <c r="F24" s="32" t="n"/>
      <c r="G24" s="19" t="n"/>
      <c r="H24" s="19" t="n"/>
      <c r="I24" s="19" t="n"/>
      <c r="J24" s="21">
        <f>IF(OR(NOT(ISNUMBER($B24)),NOT(ISNUMBER($C24)),$C24&lt;$B24),"",$C24-$B24)</f>
        <v/>
      </c>
      <c r="K24" s="22">
        <f>IF(OR($F24="",NOT(ISNUMBER($F24)),Summary!$B$4="",NOT(ISNUMBER(Summary!$B$4))),"",IF($F24&gt;=Summary!$B$4,"High Value","Standard Value"))</f>
        <v/>
      </c>
      <c r="L24" s="23">
        <f>IF(COUNTA($A24:$I24)=0,"",IF($A24="","Missing Quote ID",IF(COUNTIF($A$2:$A$201,$A24)&gt;1,"Duplicate Quote ID",IF(OR($B24="",$C24=""),"Missing Date",IF(OR(NOT(ISNUMBER($B24)),NOT(ISNUMBER($C24)),$B24&lt;DATE(2020,1,1),$B24&gt;TODAY(),$C24&lt;DATE(2020,1,1),$C24&gt;TODAY()),"Invalid Date",IF($C24&lt;$B24,"Date Lost Before Quote Date",IF(OR($D24="",$E24="",$G24="",$I24=""),"Missing Classification",IF(OR($F24="",NOT(ISNUMBER($F24)),$F24&lt;=0),"Missing or Invalid Quoted Value",IF(OR(COUNTIF(Lists!$C$2:$C$11,$D24)=0,COUNTIF(Lists!$A$2:$A$11,$E24)=0,COUNTIF(Lists!$D$2:$D$5,$G24)=0,COUNTIF(Lists!$B$2:$B$13,$I24)=0),"Value Not on Approved List",IF(AND($G24="Named Competitor",$H24=""),"Competitor Name Required",IF(AND($G24="Named Competitor",COUNTIF(Lists!$E$2:$E$21,$H24)=0),"Competitor Name Not on Approved List",IF(AND($G24&lt;&gt;"Named Competitor",$H24&lt;&gt;""),"Clear Competitor Name","OK"))))))))))))</f>
        <v/>
      </c>
    </row>
    <row r="25">
      <c r="A25" s="19" t="n"/>
      <c r="B25" s="26" t="n"/>
      <c r="C25" s="26" t="n"/>
      <c r="D25" s="19" t="n"/>
      <c r="E25" s="19" t="n"/>
      <c r="F25" s="32" t="n"/>
      <c r="G25" s="19" t="n"/>
      <c r="H25" s="19" t="n"/>
      <c r="I25" s="19" t="n"/>
      <c r="J25" s="21">
        <f>IF(OR(NOT(ISNUMBER($B25)),NOT(ISNUMBER($C25)),$C25&lt;$B25),"",$C25-$B25)</f>
        <v/>
      </c>
      <c r="K25" s="22">
        <f>IF(OR($F25="",NOT(ISNUMBER($F25)),Summary!$B$4="",NOT(ISNUMBER(Summary!$B$4))),"",IF($F25&gt;=Summary!$B$4,"High Value","Standard Value"))</f>
        <v/>
      </c>
      <c r="L25" s="23">
        <f>IF(COUNTA($A25:$I25)=0,"",IF($A25="","Missing Quote ID",IF(COUNTIF($A$2:$A$201,$A25)&gt;1,"Duplicate Quote ID",IF(OR($B25="",$C25=""),"Missing Date",IF(OR(NOT(ISNUMBER($B25)),NOT(ISNUMBER($C25)),$B25&lt;DATE(2020,1,1),$B25&gt;TODAY(),$C25&lt;DATE(2020,1,1),$C25&gt;TODAY()),"Invalid Date",IF($C25&lt;$B25,"Date Lost Before Quote Date",IF(OR($D25="",$E25="",$G25="",$I25=""),"Missing Classification",IF(OR($F25="",NOT(ISNUMBER($F25)),$F25&lt;=0),"Missing or Invalid Quoted Value",IF(OR(COUNTIF(Lists!$C$2:$C$11,$D25)=0,COUNTIF(Lists!$A$2:$A$11,$E25)=0,COUNTIF(Lists!$D$2:$D$5,$G25)=0,COUNTIF(Lists!$B$2:$B$13,$I25)=0),"Value Not on Approved List",IF(AND($G25="Named Competitor",$H25=""),"Competitor Name Required",IF(AND($G25="Named Competitor",COUNTIF(Lists!$E$2:$E$21,$H25)=0),"Competitor Name Not on Approved List",IF(AND($G25&lt;&gt;"Named Competitor",$H25&lt;&gt;""),"Clear Competitor Name","OK"))))))))))))</f>
        <v/>
      </c>
    </row>
    <row r="26">
      <c r="A26" s="19" t="n"/>
      <c r="B26" s="26" t="n"/>
      <c r="C26" s="26" t="n"/>
      <c r="D26" s="19" t="n"/>
      <c r="E26" s="19" t="n"/>
      <c r="F26" s="32" t="n"/>
      <c r="G26" s="19" t="n"/>
      <c r="H26" s="19" t="n"/>
      <c r="I26" s="19" t="n"/>
      <c r="J26" s="21">
        <f>IF(OR(NOT(ISNUMBER($B26)),NOT(ISNUMBER($C26)),$C26&lt;$B26),"",$C26-$B26)</f>
        <v/>
      </c>
      <c r="K26" s="22">
        <f>IF(OR($F26="",NOT(ISNUMBER($F26)),Summary!$B$4="",NOT(ISNUMBER(Summary!$B$4))),"",IF($F26&gt;=Summary!$B$4,"High Value","Standard Value"))</f>
        <v/>
      </c>
      <c r="L26" s="23">
        <f>IF(COUNTA($A26:$I26)=0,"",IF($A26="","Missing Quote ID",IF(COUNTIF($A$2:$A$201,$A26)&gt;1,"Duplicate Quote ID",IF(OR($B26="",$C26=""),"Missing Date",IF(OR(NOT(ISNUMBER($B26)),NOT(ISNUMBER($C26)),$B26&lt;DATE(2020,1,1),$B26&gt;TODAY(),$C26&lt;DATE(2020,1,1),$C26&gt;TODAY()),"Invalid Date",IF($C26&lt;$B26,"Date Lost Before Quote Date",IF(OR($D26="",$E26="",$G26="",$I26=""),"Missing Classification",IF(OR($F26="",NOT(ISNUMBER($F26)),$F26&lt;=0),"Missing or Invalid Quoted Value",IF(OR(COUNTIF(Lists!$C$2:$C$11,$D26)=0,COUNTIF(Lists!$A$2:$A$11,$E26)=0,COUNTIF(Lists!$D$2:$D$5,$G26)=0,COUNTIF(Lists!$B$2:$B$13,$I26)=0),"Value Not on Approved List",IF(AND($G26="Named Competitor",$H26=""),"Competitor Name Required",IF(AND($G26="Named Competitor",COUNTIF(Lists!$E$2:$E$21,$H26)=0),"Competitor Name Not on Approved List",IF(AND($G26&lt;&gt;"Named Competitor",$H26&lt;&gt;""),"Clear Competitor Name","OK"))))))))))))</f>
        <v/>
      </c>
    </row>
    <row r="27">
      <c r="A27" s="19" t="n"/>
      <c r="B27" s="26" t="n"/>
      <c r="C27" s="26" t="n"/>
      <c r="D27" s="19" t="n"/>
      <c r="E27" s="19" t="n"/>
      <c r="F27" s="32" t="n"/>
      <c r="G27" s="19" t="n"/>
      <c r="H27" s="19" t="n"/>
      <c r="I27" s="19" t="n"/>
      <c r="J27" s="21">
        <f>IF(OR(NOT(ISNUMBER($B27)),NOT(ISNUMBER($C27)),$C27&lt;$B27),"",$C27-$B27)</f>
        <v/>
      </c>
      <c r="K27" s="22">
        <f>IF(OR($F27="",NOT(ISNUMBER($F27)),Summary!$B$4="",NOT(ISNUMBER(Summary!$B$4))),"",IF($F27&gt;=Summary!$B$4,"High Value","Standard Value"))</f>
        <v/>
      </c>
      <c r="L27" s="23">
        <f>IF(COUNTA($A27:$I27)=0,"",IF($A27="","Missing Quote ID",IF(COUNTIF($A$2:$A$201,$A27)&gt;1,"Duplicate Quote ID",IF(OR($B27="",$C27=""),"Missing Date",IF(OR(NOT(ISNUMBER($B27)),NOT(ISNUMBER($C27)),$B27&lt;DATE(2020,1,1),$B27&gt;TODAY(),$C27&lt;DATE(2020,1,1),$C27&gt;TODAY()),"Invalid Date",IF($C27&lt;$B27,"Date Lost Before Quote Date",IF(OR($D27="",$E27="",$G27="",$I27=""),"Missing Classification",IF(OR($F27="",NOT(ISNUMBER($F27)),$F27&lt;=0),"Missing or Invalid Quoted Value",IF(OR(COUNTIF(Lists!$C$2:$C$11,$D27)=0,COUNTIF(Lists!$A$2:$A$11,$E27)=0,COUNTIF(Lists!$D$2:$D$5,$G27)=0,COUNTIF(Lists!$B$2:$B$13,$I27)=0),"Value Not on Approved List",IF(AND($G27="Named Competitor",$H27=""),"Competitor Name Required",IF(AND($G27="Named Competitor",COUNTIF(Lists!$E$2:$E$21,$H27)=0),"Competitor Name Not on Approved List",IF(AND($G27&lt;&gt;"Named Competitor",$H27&lt;&gt;""),"Clear Competitor Name","OK"))))))))))))</f>
        <v/>
      </c>
    </row>
    <row r="28">
      <c r="A28" s="19" t="n"/>
      <c r="B28" s="26" t="n"/>
      <c r="C28" s="26" t="n"/>
      <c r="D28" s="19" t="n"/>
      <c r="E28" s="19" t="n"/>
      <c r="F28" s="32" t="n"/>
      <c r="G28" s="19" t="n"/>
      <c r="H28" s="19" t="n"/>
      <c r="I28" s="19" t="n"/>
      <c r="J28" s="21">
        <f>IF(OR(NOT(ISNUMBER($B28)),NOT(ISNUMBER($C28)),$C28&lt;$B28),"",$C28-$B28)</f>
        <v/>
      </c>
      <c r="K28" s="22">
        <f>IF(OR($F28="",NOT(ISNUMBER($F28)),Summary!$B$4="",NOT(ISNUMBER(Summary!$B$4))),"",IF($F28&gt;=Summary!$B$4,"High Value","Standard Value"))</f>
        <v/>
      </c>
      <c r="L28" s="23">
        <f>IF(COUNTA($A28:$I28)=0,"",IF($A28="","Missing Quote ID",IF(COUNTIF($A$2:$A$201,$A28)&gt;1,"Duplicate Quote ID",IF(OR($B28="",$C28=""),"Missing Date",IF(OR(NOT(ISNUMBER($B28)),NOT(ISNUMBER($C28)),$B28&lt;DATE(2020,1,1),$B28&gt;TODAY(),$C28&lt;DATE(2020,1,1),$C28&gt;TODAY()),"Invalid Date",IF($C28&lt;$B28,"Date Lost Before Quote Date",IF(OR($D28="",$E28="",$G28="",$I28=""),"Missing Classification",IF(OR($F28="",NOT(ISNUMBER($F28)),$F28&lt;=0),"Missing or Invalid Quoted Value",IF(OR(COUNTIF(Lists!$C$2:$C$11,$D28)=0,COUNTIF(Lists!$A$2:$A$11,$E28)=0,COUNTIF(Lists!$D$2:$D$5,$G28)=0,COUNTIF(Lists!$B$2:$B$13,$I28)=0),"Value Not on Approved List",IF(AND($G28="Named Competitor",$H28=""),"Competitor Name Required",IF(AND($G28="Named Competitor",COUNTIF(Lists!$E$2:$E$21,$H28)=0),"Competitor Name Not on Approved List",IF(AND($G28&lt;&gt;"Named Competitor",$H28&lt;&gt;""),"Clear Competitor Name","OK"))))))))))))</f>
        <v/>
      </c>
    </row>
    <row r="29">
      <c r="A29" s="19" t="n"/>
      <c r="B29" s="26" t="n"/>
      <c r="C29" s="26" t="n"/>
      <c r="D29" s="19" t="n"/>
      <c r="E29" s="19" t="n"/>
      <c r="F29" s="32" t="n"/>
      <c r="G29" s="19" t="n"/>
      <c r="H29" s="19" t="n"/>
      <c r="I29" s="19" t="n"/>
      <c r="J29" s="21">
        <f>IF(OR(NOT(ISNUMBER($B29)),NOT(ISNUMBER($C29)),$C29&lt;$B29),"",$C29-$B29)</f>
        <v/>
      </c>
      <c r="K29" s="22">
        <f>IF(OR($F29="",NOT(ISNUMBER($F29)),Summary!$B$4="",NOT(ISNUMBER(Summary!$B$4))),"",IF($F29&gt;=Summary!$B$4,"High Value","Standard Value"))</f>
        <v/>
      </c>
      <c r="L29" s="23">
        <f>IF(COUNTA($A29:$I29)=0,"",IF($A29="","Missing Quote ID",IF(COUNTIF($A$2:$A$201,$A29)&gt;1,"Duplicate Quote ID",IF(OR($B29="",$C29=""),"Missing Date",IF(OR(NOT(ISNUMBER($B29)),NOT(ISNUMBER($C29)),$B29&lt;DATE(2020,1,1),$B29&gt;TODAY(),$C29&lt;DATE(2020,1,1),$C29&gt;TODAY()),"Invalid Date",IF($C29&lt;$B29,"Date Lost Before Quote Date",IF(OR($D29="",$E29="",$G29="",$I29=""),"Missing Classification",IF(OR($F29="",NOT(ISNUMBER($F29)),$F29&lt;=0),"Missing or Invalid Quoted Value",IF(OR(COUNTIF(Lists!$C$2:$C$11,$D29)=0,COUNTIF(Lists!$A$2:$A$11,$E29)=0,COUNTIF(Lists!$D$2:$D$5,$G29)=0,COUNTIF(Lists!$B$2:$B$13,$I29)=0),"Value Not on Approved List",IF(AND($G29="Named Competitor",$H29=""),"Competitor Name Required",IF(AND($G29="Named Competitor",COUNTIF(Lists!$E$2:$E$21,$H29)=0),"Competitor Name Not on Approved List",IF(AND($G29&lt;&gt;"Named Competitor",$H29&lt;&gt;""),"Clear Competitor Name","OK"))))))))))))</f>
        <v/>
      </c>
    </row>
    <row r="30">
      <c r="A30" s="19" t="n"/>
      <c r="B30" s="26" t="n"/>
      <c r="C30" s="26" t="n"/>
      <c r="D30" s="19" t="n"/>
      <c r="E30" s="19" t="n"/>
      <c r="F30" s="32" t="n"/>
      <c r="G30" s="19" t="n"/>
      <c r="H30" s="19" t="n"/>
      <c r="I30" s="19" t="n"/>
      <c r="J30" s="21">
        <f>IF(OR(NOT(ISNUMBER($B30)),NOT(ISNUMBER($C30)),$C30&lt;$B30),"",$C30-$B30)</f>
        <v/>
      </c>
      <c r="K30" s="22">
        <f>IF(OR($F30="",NOT(ISNUMBER($F30)),Summary!$B$4="",NOT(ISNUMBER(Summary!$B$4))),"",IF($F30&gt;=Summary!$B$4,"High Value","Standard Value"))</f>
        <v/>
      </c>
      <c r="L30" s="23">
        <f>IF(COUNTA($A30:$I30)=0,"",IF($A30="","Missing Quote ID",IF(COUNTIF($A$2:$A$201,$A30)&gt;1,"Duplicate Quote ID",IF(OR($B30="",$C30=""),"Missing Date",IF(OR(NOT(ISNUMBER($B30)),NOT(ISNUMBER($C30)),$B30&lt;DATE(2020,1,1),$B30&gt;TODAY(),$C30&lt;DATE(2020,1,1),$C30&gt;TODAY()),"Invalid Date",IF($C30&lt;$B30,"Date Lost Before Quote Date",IF(OR($D30="",$E30="",$G30="",$I30=""),"Missing Classification",IF(OR($F30="",NOT(ISNUMBER($F30)),$F30&lt;=0),"Missing or Invalid Quoted Value",IF(OR(COUNTIF(Lists!$C$2:$C$11,$D30)=0,COUNTIF(Lists!$A$2:$A$11,$E30)=0,COUNTIF(Lists!$D$2:$D$5,$G30)=0,COUNTIF(Lists!$B$2:$B$13,$I30)=0),"Value Not on Approved List",IF(AND($G30="Named Competitor",$H30=""),"Competitor Name Required",IF(AND($G30="Named Competitor",COUNTIF(Lists!$E$2:$E$21,$H30)=0),"Competitor Name Not on Approved List",IF(AND($G30&lt;&gt;"Named Competitor",$H30&lt;&gt;""),"Clear Competitor Name","OK"))))))))))))</f>
        <v/>
      </c>
    </row>
    <row r="31">
      <c r="A31" s="19" t="n"/>
      <c r="B31" s="26" t="n"/>
      <c r="C31" s="26" t="n"/>
      <c r="D31" s="19" t="n"/>
      <c r="E31" s="19" t="n"/>
      <c r="F31" s="32" t="n"/>
      <c r="G31" s="19" t="n"/>
      <c r="H31" s="19" t="n"/>
      <c r="I31" s="19" t="n"/>
      <c r="J31" s="21">
        <f>IF(OR(NOT(ISNUMBER($B31)),NOT(ISNUMBER($C31)),$C31&lt;$B31),"",$C31-$B31)</f>
        <v/>
      </c>
      <c r="K31" s="22">
        <f>IF(OR($F31="",NOT(ISNUMBER($F31)),Summary!$B$4="",NOT(ISNUMBER(Summary!$B$4))),"",IF($F31&gt;=Summary!$B$4,"High Value","Standard Value"))</f>
        <v/>
      </c>
      <c r="L31" s="23">
        <f>IF(COUNTA($A31:$I31)=0,"",IF($A31="","Missing Quote ID",IF(COUNTIF($A$2:$A$201,$A31)&gt;1,"Duplicate Quote ID",IF(OR($B31="",$C31=""),"Missing Date",IF(OR(NOT(ISNUMBER($B31)),NOT(ISNUMBER($C31)),$B31&lt;DATE(2020,1,1),$B31&gt;TODAY(),$C31&lt;DATE(2020,1,1),$C31&gt;TODAY()),"Invalid Date",IF($C31&lt;$B31,"Date Lost Before Quote Date",IF(OR($D31="",$E31="",$G31="",$I31=""),"Missing Classification",IF(OR($F31="",NOT(ISNUMBER($F31)),$F31&lt;=0),"Missing or Invalid Quoted Value",IF(OR(COUNTIF(Lists!$C$2:$C$11,$D31)=0,COUNTIF(Lists!$A$2:$A$11,$E31)=0,COUNTIF(Lists!$D$2:$D$5,$G31)=0,COUNTIF(Lists!$B$2:$B$13,$I31)=0),"Value Not on Approved List",IF(AND($G31="Named Competitor",$H31=""),"Competitor Name Required",IF(AND($G31="Named Competitor",COUNTIF(Lists!$E$2:$E$21,$H31)=0),"Competitor Name Not on Approved List",IF(AND($G31&lt;&gt;"Named Competitor",$H31&lt;&gt;""),"Clear Competitor Name","OK"))))))))))))</f>
        <v/>
      </c>
    </row>
    <row r="32">
      <c r="A32" s="19" t="n"/>
      <c r="B32" s="26" t="n"/>
      <c r="C32" s="26" t="n"/>
      <c r="D32" s="19" t="n"/>
      <c r="E32" s="19" t="n"/>
      <c r="F32" s="32" t="n"/>
      <c r="G32" s="19" t="n"/>
      <c r="H32" s="19" t="n"/>
      <c r="I32" s="19" t="n"/>
      <c r="J32" s="21">
        <f>IF(OR(NOT(ISNUMBER($B32)),NOT(ISNUMBER($C32)),$C32&lt;$B32),"",$C32-$B32)</f>
        <v/>
      </c>
      <c r="K32" s="22">
        <f>IF(OR($F32="",NOT(ISNUMBER($F32)),Summary!$B$4="",NOT(ISNUMBER(Summary!$B$4))),"",IF($F32&gt;=Summary!$B$4,"High Value","Standard Value"))</f>
        <v/>
      </c>
      <c r="L32" s="23">
        <f>IF(COUNTA($A32:$I32)=0,"",IF($A32="","Missing Quote ID",IF(COUNTIF($A$2:$A$201,$A32)&gt;1,"Duplicate Quote ID",IF(OR($B32="",$C32=""),"Missing Date",IF(OR(NOT(ISNUMBER($B32)),NOT(ISNUMBER($C32)),$B32&lt;DATE(2020,1,1),$B32&gt;TODAY(),$C32&lt;DATE(2020,1,1),$C32&gt;TODAY()),"Invalid Date",IF($C32&lt;$B32,"Date Lost Before Quote Date",IF(OR($D32="",$E32="",$G32="",$I32=""),"Missing Classification",IF(OR($F32="",NOT(ISNUMBER($F32)),$F32&lt;=0),"Missing or Invalid Quoted Value",IF(OR(COUNTIF(Lists!$C$2:$C$11,$D32)=0,COUNTIF(Lists!$A$2:$A$11,$E32)=0,COUNTIF(Lists!$D$2:$D$5,$G32)=0,COUNTIF(Lists!$B$2:$B$13,$I32)=0),"Value Not on Approved List",IF(AND($G32="Named Competitor",$H32=""),"Competitor Name Required",IF(AND($G32="Named Competitor",COUNTIF(Lists!$E$2:$E$21,$H32)=0),"Competitor Name Not on Approved List",IF(AND($G32&lt;&gt;"Named Competitor",$H32&lt;&gt;""),"Clear Competitor Name","OK"))))))))))))</f>
        <v/>
      </c>
    </row>
    <row r="33">
      <c r="A33" s="19" t="n"/>
      <c r="B33" s="26" t="n"/>
      <c r="C33" s="26" t="n"/>
      <c r="D33" s="19" t="n"/>
      <c r="E33" s="19" t="n"/>
      <c r="F33" s="32" t="n"/>
      <c r="G33" s="19" t="n"/>
      <c r="H33" s="19" t="n"/>
      <c r="I33" s="19" t="n"/>
      <c r="J33" s="21">
        <f>IF(OR(NOT(ISNUMBER($B33)),NOT(ISNUMBER($C33)),$C33&lt;$B33),"",$C33-$B33)</f>
        <v/>
      </c>
      <c r="K33" s="22">
        <f>IF(OR($F33="",NOT(ISNUMBER($F33)),Summary!$B$4="",NOT(ISNUMBER(Summary!$B$4))),"",IF($F33&gt;=Summary!$B$4,"High Value","Standard Value"))</f>
        <v/>
      </c>
      <c r="L33" s="23">
        <f>IF(COUNTA($A33:$I33)=0,"",IF($A33="","Missing Quote ID",IF(COUNTIF($A$2:$A$201,$A33)&gt;1,"Duplicate Quote ID",IF(OR($B33="",$C33=""),"Missing Date",IF(OR(NOT(ISNUMBER($B33)),NOT(ISNUMBER($C33)),$B33&lt;DATE(2020,1,1),$B33&gt;TODAY(),$C33&lt;DATE(2020,1,1),$C33&gt;TODAY()),"Invalid Date",IF($C33&lt;$B33,"Date Lost Before Quote Date",IF(OR($D33="",$E33="",$G33="",$I33=""),"Missing Classification",IF(OR($F33="",NOT(ISNUMBER($F33)),$F33&lt;=0),"Missing or Invalid Quoted Value",IF(OR(COUNTIF(Lists!$C$2:$C$11,$D33)=0,COUNTIF(Lists!$A$2:$A$11,$E33)=0,COUNTIF(Lists!$D$2:$D$5,$G33)=0,COUNTIF(Lists!$B$2:$B$13,$I33)=0),"Value Not on Approved List",IF(AND($G33="Named Competitor",$H33=""),"Competitor Name Required",IF(AND($G33="Named Competitor",COUNTIF(Lists!$E$2:$E$21,$H33)=0),"Competitor Name Not on Approved List",IF(AND($G33&lt;&gt;"Named Competitor",$H33&lt;&gt;""),"Clear Competitor Name","OK"))))))))))))</f>
        <v/>
      </c>
    </row>
    <row r="34">
      <c r="A34" s="19" t="n"/>
      <c r="B34" s="26" t="n"/>
      <c r="C34" s="26" t="n"/>
      <c r="D34" s="19" t="n"/>
      <c r="E34" s="19" t="n"/>
      <c r="F34" s="32" t="n"/>
      <c r="G34" s="19" t="n"/>
      <c r="H34" s="19" t="n"/>
      <c r="I34" s="19" t="n"/>
      <c r="J34" s="21">
        <f>IF(OR(NOT(ISNUMBER($B34)),NOT(ISNUMBER($C34)),$C34&lt;$B34),"",$C34-$B34)</f>
        <v/>
      </c>
      <c r="K34" s="22">
        <f>IF(OR($F34="",NOT(ISNUMBER($F34)),Summary!$B$4="",NOT(ISNUMBER(Summary!$B$4))),"",IF($F34&gt;=Summary!$B$4,"High Value","Standard Value"))</f>
        <v/>
      </c>
      <c r="L34" s="23">
        <f>IF(COUNTA($A34:$I34)=0,"",IF($A34="","Missing Quote ID",IF(COUNTIF($A$2:$A$201,$A34)&gt;1,"Duplicate Quote ID",IF(OR($B34="",$C34=""),"Missing Date",IF(OR(NOT(ISNUMBER($B34)),NOT(ISNUMBER($C34)),$B34&lt;DATE(2020,1,1),$B34&gt;TODAY(),$C34&lt;DATE(2020,1,1),$C34&gt;TODAY()),"Invalid Date",IF($C34&lt;$B34,"Date Lost Before Quote Date",IF(OR($D34="",$E34="",$G34="",$I34=""),"Missing Classification",IF(OR($F34="",NOT(ISNUMBER($F34)),$F34&lt;=0),"Missing or Invalid Quoted Value",IF(OR(COUNTIF(Lists!$C$2:$C$11,$D34)=0,COUNTIF(Lists!$A$2:$A$11,$E34)=0,COUNTIF(Lists!$D$2:$D$5,$G34)=0,COUNTIF(Lists!$B$2:$B$13,$I34)=0),"Value Not on Approved List",IF(AND($G34="Named Competitor",$H34=""),"Competitor Name Required",IF(AND($G34="Named Competitor",COUNTIF(Lists!$E$2:$E$21,$H34)=0),"Competitor Name Not on Approved List",IF(AND($G34&lt;&gt;"Named Competitor",$H34&lt;&gt;""),"Clear Competitor Name","OK"))))))))))))</f>
        <v/>
      </c>
    </row>
    <row r="35">
      <c r="A35" s="19" t="n"/>
      <c r="B35" s="26" t="n"/>
      <c r="C35" s="26" t="n"/>
      <c r="D35" s="19" t="n"/>
      <c r="E35" s="19" t="n"/>
      <c r="F35" s="32" t="n"/>
      <c r="G35" s="19" t="n"/>
      <c r="H35" s="19" t="n"/>
      <c r="I35" s="19" t="n"/>
      <c r="J35" s="21">
        <f>IF(OR(NOT(ISNUMBER($B35)),NOT(ISNUMBER($C35)),$C35&lt;$B35),"",$C35-$B35)</f>
        <v/>
      </c>
      <c r="K35" s="22">
        <f>IF(OR($F35="",NOT(ISNUMBER($F35)),Summary!$B$4="",NOT(ISNUMBER(Summary!$B$4))),"",IF($F35&gt;=Summary!$B$4,"High Value","Standard Value"))</f>
        <v/>
      </c>
      <c r="L35" s="23">
        <f>IF(COUNTA($A35:$I35)=0,"",IF($A35="","Missing Quote ID",IF(COUNTIF($A$2:$A$201,$A35)&gt;1,"Duplicate Quote ID",IF(OR($B35="",$C35=""),"Missing Date",IF(OR(NOT(ISNUMBER($B35)),NOT(ISNUMBER($C35)),$B35&lt;DATE(2020,1,1),$B35&gt;TODAY(),$C35&lt;DATE(2020,1,1),$C35&gt;TODAY()),"Invalid Date",IF($C35&lt;$B35,"Date Lost Before Quote Date",IF(OR($D35="",$E35="",$G35="",$I35=""),"Missing Classification",IF(OR($F35="",NOT(ISNUMBER($F35)),$F35&lt;=0),"Missing or Invalid Quoted Value",IF(OR(COUNTIF(Lists!$C$2:$C$11,$D35)=0,COUNTIF(Lists!$A$2:$A$11,$E35)=0,COUNTIF(Lists!$D$2:$D$5,$G35)=0,COUNTIF(Lists!$B$2:$B$13,$I35)=0),"Value Not on Approved List",IF(AND($G35="Named Competitor",$H35=""),"Competitor Name Required",IF(AND($G35="Named Competitor",COUNTIF(Lists!$E$2:$E$21,$H35)=0),"Competitor Name Not on Approved List",IF(AND($G35&lt;&gt;"Named Competitor",$H35&lt;&gt;""),"Clear Competitor Name","OK"))))))))))))</f>
        <v/>
      </c>
    </row>
    <row r="36">
      <c r="A36" s="19" t="n"/>
      <c r="B36" s="26" t="n"/>
      <c r="C36" s="26" t="n"/>
      <c r="D36" s="19" t="n"/>
      <c r="E36" s="19" t="n"/>
      <c r="F36" s="32" t="n"/>
      <c r="G36" s="19" t="n"/>
      <c r="H36" s="19" t="n"/>
      <c r="I36" s="19" t="n"/>
      <c r="J36" s="21">
        <f>IF(OR(NOT(ISNUMBER($B36)),NOT(ISNUMBER($C36)),$C36&lt;$B36),"",$C36-$B36)</f>
        <v/>
      </c>
      <c r="K36" s="22">
        <f>IF(OR($F36="",NOT(ISNUMBER($F36)),Summary!$B$4="",NOT(ISNUMBER(Summary!$B$4))),"",IF($F36&gt;=Summary!$B$4,"High Value","Standard Value"))</f>
        <v/>
      </c>
      <c r="L36" s="23">
        <f>IF(COUNTA($A36:$I36)=0,"",IF($A36="","Missing Quote ID",IF(COUNTIF($A$2:$A$201,$A36)&gt;1,"Duplicate Quote ID",IF(OR($B36="",$C36=""),"Missing Date",IF(OR(NOT(ISNUMBER($B36)),NOT(ISNUMBER($C36)),$B36&lt;DATE(2020,1,1),$B36&gt;TODAY(),$C36&lt;DATE(2020,1,1),$C36&gt;TODAY()),"Invalid Date",IF($C36&lt;$B36,"Date Lost Before Quote Date",IF(OR($D36="",$E36="",$G36="",$I36=""),"Missing Classification",IF(OR($F36="",NOT(ISNUMBER($F36)),$F36&lt;=0),"Missing or Invalid Quoted Value",IF(OR(COUNTIF(Lists!$C$2:$C$11,$D36)=0,COUNTIF(Lists!$A$2:$A$11,$E36)=0,COUNTIF(Lists!$D$2:$D$5,$G36)=0,COUNTIF(Lists!$B$2:$B$13,$I36)=0),"Value Not on Approved List",IF(AND($G36="Named Competitor",$H36=""),"Competitor Name Required",IF(AND($G36="Named Competitor",COUNTIF(Lists!$E$2:$E$21,$H36)=0),"Competitor Name Not on Approved List",IF(AND($G36&lt;&gt;"Named Competitor",$H36&lt;&gt;""),"Clear Competitor Name","OK"))))))))))))</f>
        <v/>
      </c>
    </row>
    <row r="37">
      <c r="A37" s="19" t="n"/>
      <c r="B37" s="26" t="n"/>
      <c r="C37" s="26" t="n"/>
      <c r="D37" s="19" t="n"/>
      <c r="E37" s="19" t="n"/>
      <c r="F37" s="32" t="n"/>
      <c r="G37" s="19" t="n"/>
      <c r="H37" s="19" t="n"/>
      <c r="I37" s="19" t="n"/>
      <c r="J37" s="21">
        <f>IF(OR(NOT(ISNUMBER($B37)),NOT(ISNUMBER($C37)),$C37&lt;$B37),"",$C37-$B37)</f>
        <v/>
      </c>
      <c r="K37" s="22">
        <f>IF(OR($F37="",NOT(ISNUMBER($F37)),Summary!$B$4="",NOT(ISNUMBER(Summary!$B$4))),"",IF($F37&gt;=Summary!$B$4,"High Value","Standard Value"))</f>
        <v/>
      </c>
      <c r="L37" s="23">
        <f>IF(COUNTA($A37:$I37)=0,"",IF($A37="","Missing Quote ID",IF(COUNTIF($A$2:$A$201,$A37)&gt;1,"Duplicate Quote ID",IF(OR($B37="",$C37=""),"Missing Date",IF(OR(NOT(ISNUMBER($B37)),NOT(ISNUMBER($C37)),$B37&lt;DATE(2020,1,1),$B37&gt;TODAY(),$C37&lt;DATE(2020,1,1),$C37&gt;TODAY()),"Invalid Date",IF($C37&lt;$B37,"Date Lost Before Quote Date",IF(OR($D37="",$E37="",$G37="",$I37=""),"Missing Classification",IF(OR($F37="",NOT(ISNUMBER($F37)),$F37&lt;=0),"Missing or Invalid Quoted Value",IF(OR(COUNTIF(Lists!$C$2:$C$11,$D37)=0,COUNTIF(Lists!$A$2:$A$11,$E37)=0,COUNTIF(Lists!$D$2:$D$5,$G37)=0,COUNTIF(Lists!$B$2:$B$13,$I37)=0),"Value Not on Approved List",IF(AND($G37="Named Competitor",$H37=""),"Competitor Name Required",IF(AND($G37="Named Competitor",COUNTIF(Lists!$E$2:$E$21,$H37)=0),"Competitor Name Not on Approved List",IF(AND($G37&lt;&gt;"Named Competitor",$H37&lt;&gt;""),"Clear Competitor Name","OK"))))))))))))</f>
        <v/>
      </c>
    </row>
    <row r="38">
      <c r="A38" s="19" t="n"/>
      <c r="B38" s="26" t="n"/>
      <c r="C38" s="26" t="n"/>
      <c r="D38" s="19" t="n"/>
      <c r="E38" s="19" t="n"/>
      <c r="F38" s="32" t="n"/>
      <c r="G38" s="19" t="n"/>
      <c r="H38" s="19" t="n"/>
      <c r="I38" s="19" t="n"/>
      <c r="J38" s="21">
        <f>IF(OR(NOT(ISNUMBER($B38)),NOT(ISNUMBER($C38)),$C38&lt;$B38),"",$C38-$B38)</f>
        <v/>
      </c>
      <c r="K38" s="22">
        <f>IF(OR($F38="",NOT(ISNUMBER($F38)),Summary!$B$4="",NOT(ISNUMBER(Summary!$B$4))),"",IF($F38&gt;=Summary!$B$4,"High Value","Standard Value"))</f>
        <v/>
      </c>
      <c r="L38" s="23">
        <f>IF(COUNTA($A38:$I38)=0,"",IF($A38="","Missing Quote ID",IF(COUNTIF($A$2:$A$201,$A38)&gt;1,"Duplicate Quote ID",IF(OR($B38="",$C38=""),"Missing Date",IF(OR(NOT(ISNUMBER($B38)),NOT(ISNUMBER($C38)),$B38&lt;DATE(2020,1,1),$B38&gt;TODAY(),$C38&lt;DATE(2020,1,1),$C38&gt;TODAY()),"Invalid Date",IF($C38&lt;$B38,"Date Lost Before Quote Date",IF(OR($D38="",$E38="",$G38="",$I38=""),"Missing Classification",IF(OR($F38="",NOT(ISNUMBER($F38)),$F38&lt;=0),"Missing or Invalid Quoted Value",IF(OR(COUNTIF(Lists!$C$2:$C$11,$D38)=0,COUNTIF(Lists!$A$2:$A$11,$E38)=0,COUNTIF(Lists!$D$2:$D$5,$G38)=0,COUNTIF(Lists!$B$2:$B$13,$I38)=0),"Value Not on Approved List",IF(AND($G38="Named Competitor",$H38=""),"Competitor Name Required",IF(AND($G38="Named Competitor",COUNTIF(Lists!$E$2:$E$21,$H38)=0),"Competitor Name Not on Approved List",IF(AND($G38&lt;&gt;"Named Competitor",$H38&lt;&gt;""),"Clear Competitor Name","OK"))))))))))))</f>
        <v/>
      </c>
    </row>
    <row r="39">
      <c r="A39" s="19" t="n"/>
      <c r="B39" s="26" t="n"/>
      <c r="C39" s="26" t="n"/>
      <c r="D39" s="19" t="n"/>
      <c r="E39" s="19" t="n"/>
      <c r="F39" s="32" t="n"/>
      <c r="G39" s="19" t="n"/>
      <c r="H39" s="19" t="n"/>
      <c r="I39" s="19" t="n"/>
      <c r="J39" s="21">
        <f>IF(OR(NOT(ISNUMBER($B39)),NOT(ISNUMBER($C39)),$C39&lt;$B39),"",$C39-$B39)</f>
        <v/>
      </c>
      <c r="K39" s="22">
        <f>IF(OR($F39="",NOT(ISNUMBER($F39)),Summary!$B$4="",NOT(ISNUMBER(Summary!$B$4))),"",IF($F39&gt;=Summary!$B$4,"High Value","Standard Value"))</f>
        <v/>
      </c>
      <c r="L39" s="23">
        <f>IF(COUNTA($A39:$I39)=0,"",IF($A39="","Missing Quote ID",IF(COUNTIF($A$2:$A$201,$A39)&gt;1,"Duplicate Quote ID",IF(OR($B39="",$C39=""),"Missing Date",IF(OR(NOT(ISNUMBER($B39)),NOT(ISNUMBER($C39)),$B39&lt;DATE(2020,1,1),$B39&gt;TODAY(),$C39&lt;DATE(2020,1,1),$C39&gt;TODAY()),"Invalid Date",IF($C39&lt;$B39,"Date Lost Before Quote Date",IF(OR($D39="",$E39="",$G39="",$I39=""),"Missing Classification",IF(OR($F39="",NOT(ISNUMBER($F39)),$F39&lt;=0),"Missing or Invalid Quoted Value",IF(OR(COUNTIF(Lists!$C$2:$C$11,$D39)=0,COUNTIF(Lists!$A$2:$A$11,$E39)=0,COUNTIF(Lists!$D$2:$D$5,$G39)=0,COUNTIF(Lists!$B$2:$B$13,$I39)=0),"Value Not on Approved List",IF(AND($G39="Named Competitor",$H39=""),"Competitor Name Required",IF(AND($G39="Named Competitor",COUNTIF(Lists!$E$2:$E$21,$H39)=0),"Competitor Name Not on Approved List",IF(AND($G39&lt;&gt;"Named Competitor",$H39&lt;&gt;""),"Clear Competitor Name","OK"))))))))))))</f>
        <v/>
      </c>
    </row>
    <row r="40">
      <c r="A40" s="19" t="n"/>
      <c r="B40" s="26" t="n"/>
      <c r="C40" s="26" t="n"/>
      <c r="D40" s="19" t="n"/>
      <c r="E40" s="19" t="n"/>
      <c r="F40" s="32" t="n"/>
      <c r="G40" s="19" t="n"/>
      <c r="H40" s="19" t="n"/>
      <c r="I40" s="19" t="n"/>
      <c r="J40" s="21">
        <f>IF(OR(NOT(ISNUMBER($B40)),NOT(ISNUMBER($C40)),$C40&lt;$B40),"",$C40-$B40)</f>
        <v/>
      </c>
      <c r="K40" s="22">
        <f>IF(OR($F40="",NOT(ISNUMBER($F40)),Summary!$B$4="",NOT(ISNUMBER(Summary!$B$4))),"",IF($F40&gt;=Summary!$B$4,"High Value","Standard Value"))</f>
        <v/>
      </c>
      <c r="L40" s="23">
        <f>IF(COUNTA($A40:$I40)=0,"",IF($A40="","Missing Quote ID",IF(COUNTIF($A$2:$A$201,$A40)&gt;1,"Duplicate Quote ID",IF(OR($B40="",$C40=""),"Missing Date",IF(OR(NOT(ISNUMBER($B40)),NOT(ISNUMBER($C40)),$B40&lt;DATE(2020,1,1),$B40&gt;TODAY(),$C40&lt;DATE(2020,1,1),$C40&gt;TODAY()),"Invalid Date",IF($C40&lt;$B40,"Date Lost Before Quote Date",IF(OR($D40="",$E40="",$G40="",$I40=""),"Missing Classification",IF(OR($F40="",NOT(ISNUMBER($F40)),$F40&lt;=0),"Missing or Invalid Quoted Value",IF(OR(COUNTIF(Lists!$C$2:$C$11,$D40)=0,COUNTIF(Lists!$A$2:$A$11,$E40)=0,COUNTIF(Lists!$D$2:$D$5,$G40)=0,COUNTIF(Lists!$B$2:$B$13,$I40)=0),"Value Not on Approved List",IF(AND($G40="Named Competitor",$H40=""),"Competitor Name Required",IF(AND($G40="Named Competitor",COUNTIF(Lists!$E$2:$E$21,$H40)=0),"Competitor Name Not on Approved List",IF(AND($G40&lt;&gt;"Named Competitor",$H40&lt;&gt;""),"Clear Competitor Name","OK"))))))))))))</f>
        <v/>
      </c>
    </row>
    <row r="41">
      <c r="A41" s="19" t="n"/>
      <c r="B41" s="26" t="n"/>
      <c r="C41" s="26" t="n"/>
      <c r="D41" s="19" t="n"/>
      <c r="E41" s="19" t="n"/>
      <c r="F41" s="32" t="n"/>
      <c r="G41" s="19" t="n"/>
      <c r="H41" s="19" t="n"/>
      <c r="I41" s="19" t="n"/>
      <c r="J41" s="21">
        <f>IF(OR(NOT(ISNUMBER($B41)),NOT(ISNUMBER($C41)),$C41&lt;$B41),"",$C41-$B41)</f>
        <v/>
      </c>
      <c r="K41" s="22">
        <f>IF(OR($F41="",NOT(ISNUMBER($F41)),Summary!$B$4="",NOT(ISNUMBER(Summary!$B$4))),"",IF($F41&gt;=Summary!$B$4,"High Value","Standard Value"))</f>
        <v/>
      </c>
      <c r="L41" s="23">
        <f>IF(COUNTA($A41:$I41)=0,"",IF($A41="","Missing Quote ID",IF(COUNTIF($A$2:$A$201,$A41)&gt;1,"Duplicate Quote ID",IF(OR($B41="",$C41=""),"Missing Date",IF(OR(NOT(ISNUMBER($B41)),NOT(ISNUMBER($C41)),$B41&lt;DATE(2020,1,1),$B41&gt;TODAY(),$C41&lt;DATE(2020,1,1),$C41&gt;TODAY()),"Invalid Date",IF($C41&lt;$B41,"Date Lost Before Quote Date",IF(OR($D41="",$E41="",$G41="",$I41=""),"Missing Classification",IF(OR($F41="",NOT(ISNUMBER($F41)),$F41&lt;=0),"Missing or Invalid Quoted Value",IF(OR(COUNTIF(Lists!$C$2:$C$11,$D41)=0,COUNTIF(Lists!$A$2:$A$11,$E41)=0,COUNTIF(Lists!$D$2:$D$5,$G41)=0,COUNTIF(Lists!$B$2:$B$13,$I41)=0),"Value Not on Approved List",IF(AND($G41="Named Competitor",$H41=""),"Competitor Name Required",IF(AND($G41="Named Competitor",COUNTIF(Lists!$E$2:$E$21,$H41)=0),"Competitor Name Not on Approved List",IF(AND($G41&lt;&gt;"Named Competitor",$H41&lt;&gt;""),"Clear Competitor Name","OK"))))))))))))</f>
        <v/>
      </c>
    </row>
    <row r="42">
      <c r="A42" s="19" t="n"/>
      <c r="B42" s="26" t="n"/>
      <c r="C42" s="26" t="n"/>
      <c r="D42" s="19" t="n"/>
      <c r="E42" s="19" t="n"/>
      <c r="F42" s="32" t="n"/>
      <c r="G42" s="19" t="n"/>
      <c r="H42" s="19" t="n"/>
      <c r="I42" s="19" t="n"/>
      <c r="J42" s="21">
        <f>IF(OR(NOT(ISNUMBER($B42)),NOT(ISNUMBER($C42)),$C42&lt;$B42),"",$C42-$B42)</f>
        <v/>
      </c>
      <c r="K42" s="22">
        <f>IF(OR($F42="",NOT(ISNUMBER($F42)),Summary!$B$4="",NOT(ISNUMBER(Summary!$B$4))),"",IF($F42&gt;=Summary!$B$4,"High Value","Standard Value"))</f>
        <v/>
      </c>
      <c r="L42" s="23">
        <f>IF(COUNTA($A42:$I42)=0,"",IF($A42="","Missing Quote ID",IF(COUNTIF($A$2:$A$201,$A42)&gt;1,"Duplicate Quote ID",IF(OR($B42="",$C42=""),"Missing Date",IF(OR(NOT(ISNUMBER($B42)),NOT(ISNUMBER($C42)),$B42&lt;DATE(2020,1,1),$B42&gt;TODAY(),$C42&lt;DATE(2020,1,1),$C42&gt;TODAY()),"Invalid Date",IF($C42&lt;$B42,"Date Lost Before Quote Date",IF(OR($D42="",$E42="",$G42="",$I42=""),"Missing Classification",IF(OR($F42="",NOT(ISNUMBER($F42)),$F42&lt;=0),"Missing or Invalid Quoted Value",IF(OR(COUNTIF(Lists!$C$2:$C$11,$D42)=0,COUNTIF(Lists!$A$2:$A$11,$E42)=0,COUNTIF(Lists!$D$2:$D$5,$G42)=0,COUNTIF(Lists!$B$2:$B$13,$I42)=0),"Value Not on Approved List",IF(AND($G42="Named Competitor",$H42=""),"Competitor Name Required",IF(AND($G42="Named Competitor",COUNTIF(Lists!$E$2:$E$21,$H42)=0),"Competitor Name Not on Approved List",IF(AND($G42&lt;&gt;"Named Competitor",$H42&lt;&gt;""),"Clear Competitor Name","OK"))))))))))))</f>
        <v/>
      </c>
    </row>
    <row r="43">
      <c r="A43" s="19" t="n"/>
      <c r="B43" s="26" t="n"/>
      <c r="C43" s="26" t="n"/>
      <c r="D43" s="19" t="n"/>
      <c r="E43" s="19" t="n"/>
      <c r="F43" s="32" t="n"/>
      <c r="G43" s="19" t="n"/>
      <c r="H43" s="19" t="n"/>
      <c r="I43" s="19" t="n"/>
      <c r="J43" s="21">
        <f>IF(OR(NOT(ISNUMBER($B43)),NOT(ISNUMBER($C43)),$C43&lt;$B43),"",$C43-$B43)</f>
        <v/>
      </c>
      <c r="K43" s="22">
        <f>IF(OR($F43="",NOT(ISNUMBER($F43)),Summary!$B$4="",NOT(ISNUMBER(Summary!$B$4))),"",IF($F43&gt;=Summary!$B$4,"High Value","Standard Value"))</f>
        <v/>
      </c>
      <c r="L43" s="23">
        <f>IF(COUNTA($A43:$I43)=0,"",IF($A43="","Missing Quote ID",IF(COUNTIF($A$2:$A$201,$A43)&gt;1,"Duplicate Quote ID",IF(OR($B43="",$C43=""),"Missing Date",IF(OR(NOT(ISNUMBER($B43)),NOT(ISNUMBER($C43)),$B43&lt;DATE(2020,1,1),$B43&gt;TODAY(),$C43&lt;DATE(2020,1,1),$C43&gt;TODAY()),"Invalid Date",IF($C43&lt;$B43,"Date Lost Before Quote Date",IF(OR($D43="",$E43="",$G43="",$I43=""),"Missing Classification",IF(OR($F43="",NOT(ISNUMBER($F43)),$F43&lt;=0),"Missing or Invalid Quoted Value",IF(OR(COUNTIF(Lists!$C$2:$C$11,$D43)=0,COUNTIF(Lists!$A$2:$A$11,$E43)=0,COUNTIF(Lists!$D$2:$D$5,$G43)=0,COUNTIF(Lists!$B$2:$B$13,$I43)=0),"Value Not on Approved List",IF(AND($G43="Named Competitor",$H43=""),"Competitor Name Required",IF(AND($G43="Named Competitor",COUNTIF(Lists!$E$2:$E$21,$H43)=0),"Competitor Name Not on Approved List",IF(AND($G43&lt;&gt;"Named Competitor",$H43&lt;&gt;""),"Clear Competitor Name","OK"))))))))))))</f>
        <v/>
      </c>
    </row>
    <row r="44">
      <c r="A44" s="19" t="n"/>
      <c r="B44" s="26" t="n"/>
      <c r="C44" s="26" t="n"/>
      <c r="D44" s="19" t="n"/>
      <c r="E44" s="19" t="n"/>
      <c r="F44" s="32" t="n"/>
      <c r="G44" s="19" t="n"/>
      <c r="H44" s="19" t="n"/>
      <c r="I44" s="19" t="n"/>
      <c r="J44" s="21">
        <f>IF(OR(NOT(ISNUMBER($B44)),NOT(ISNUMBER($C44)),$C44&lt;$B44),"",$C44-$B44)</f>
        <v/>
      </c>
      <c r="K44" s="22">
        <f>IF(OR($F44="",NOT(ISNUMBER($F44)),Summary!$B$4="",NOT(ISNUMBER(Summary!$B$4))),"",IF($F44&gt;=Summary!$B$4,"High Value","Standard Value"))</f>
        <v/>
      </c>
      <c r="L44" s="23">
        <f>IF(COUNTA($A44:$I44)=0,"",IF($A44="","Missing Quote ID",IF(COUNTIF($A$2:$A$201,$A44)&gt;1,"Duplicate Quote ID",IF(OR($B44="",$C44=""),"Missing Date",IF(OR(NOT(ISNUMBER($B44)),NOT(ISNUMBER($C44)),$B44&lt;DATE(2020,1,1),$B44&gt;TODAY(),$C44&lt;DATE(2020,1,1),$C44&gt;TODAY()),"Invalid Date",IF($C44&lt;$B44,"Date Lost Before Quote Date",IF(OR($D44="",$E44="",$G44="",$I44=""),"Missing Classification",IF(OR($F44="",NOT(ISNUMBER($F44)),$F44&lt;=0),"Missing or Invalid Quoted Value",IF(OR(COUNTIF(Lists!$C$2:$C$11,$D44)=0,COUNTIF(Lists!$A$2:$A$11,$E44)=0,COUNTIF(Lists!$D$2:$D$5,$G44)=0,COUNTIF(Lists!$B$2:$B$13,$I44)=0),"Value Not on Approved List",IF(AND($G44="Named Competitor",$H44=""),"Competitor Name Required",IF(AND($G44="Named Competitor",COUNTIF(Lists!$E$2:$E$21,$H44)=0),"Competitor Name Not on Approved List",IF(AND($G44&lt;&gt;"Named Competitor",$H44&lt;&gt;""),"Clear Competitor Name","OK"))))))))))))</f>
        <v/>
      </c>
    </row>
    <row r="45">
      <c r="A45" s="19" t="n"/>
      <c r="B45" s="26" t="n"/>
      <c r="C45" s="26" t="n"/>
      <c r="D45" s="19" t="n"/>
      <c r="E45" s="19" t="n"/>
      <c r="F45" s="32" t="n"/>
      <c r="G45" s="19" t="n"/>
      <c r="H45" s="19" t="n"/>
      <c r="I45" s="19" t="n"/>
      <c r="J45" s="21">
        <f>IF(OR(NOT(ISNUMBER($B45)),NOT(ISNUMBER($C45)),$C45&lt;$B45),"",$C45-$B45)</f>
        <v/>
      </c>
      <c r="K45" s="22">
        <f>IF(OR($F45="",NOT(ISNUMBER($F45)),Summary!$B$4="",NOT(ISNUMBER(Summary!$B$4))),"",IF($F45&gt;=Summary!$B$4,"High Value","Standard Value"))</f>
        <v/>
      </c>
      <c r="L45" s="23">
        <f>IF(COUNTA($A45:$I45)=0,"",IF($A45="","Missing Quote ID",IF(COUNTIF($A$2:$A$201,$A45)&gt;1,"Duplicate Quote ID",IF(OR($B45="",$C45=""),"Missing Date",IF(OR(NOT(ISNUMBER($B45)),NOT(ISNUMBER($C45)),$B45&lt;DATE(2020,1,1),$B45&gt;TODAY(),$C45&lt;DATE(2020,1,1),$C45&gt;TODAY()),"Invalid Date",IF($C45&lt;$B45,"Date Lost Before Quote Date",IF(OR($D45="",$E45="",$G45="",$I45=""),"Missing Classification",IF(OR($F45="",NOT(ISNUMBER($F45)),$F45&lt;=0),"Missing or Invalid Quoted Value",IF(OR(COUNTIF(Lists!$C$2:$C$11,$D45)=0,COUNTIF(Lists!$A$2:$A$11,$E45)=0,COUNTIF(Lists!$D$2:$D$5,$G45)=0,COUNTIF(Lists!$B$2:$B$13,$I45)=0),"Value Not on Approved List",IF(AND($G45="Named Competitor",$H45=""),"Competitor Name Required",IF(AND($G45="Named Competitor",COUNTIF(Lists!$E$2:$E$21,$H45)=0),"Competitor Name Not on Approved List",IF(AND($G45&lt;&gt;"Named Competitor",$H45&lt;&gt;""),"Clear Competitor Name","OK"))))))))))))</f>
        <v/>
      </c>
    </row>
    <row r="46">
      <c r="A46" s="19" t="n"/>
      <c r="B46" s="26" t="n"/>
      <c r="C46" s="26" t="n"/>
      <c r="D46" s="19" t="n"/>
      <c r="E46" s="19" t="n"/>
      <c r="F46" s="32" t="n"/>
      <c r="G46" s="19" t="n"/>
      <c r="H46" s="19" t="n"/>
      <c r="I46" s="19" t="n"/>
      <c r="J46" s="21">
        <f>IF(OR(NOT(ISNUMBER($B46)),NOT(ISNUMBER($C46)),$C46&lt;$B46),"",$C46-$B46)</f>
        <v/>
      </c>
      <c r="K46" s="22">
        <f>IF(OR($F46="",NOT(ISNUMBER($F46)),Summary!$B$4="",NOT(ISNUMBER(Summary!$B$4))),"",IF($F46&gt;=Summary!$B$4,"High Value","Standard Value"))</f>
        <v/>
      </c>
      <c r="L46" s="23">
        <f>IF(COUNTA($A46:$I46)=0,"",IF($A46="","Missing Quote ID",IF(COUNTIF($A$2:$A$201,$A46)&gt;1,"Duplicate Quote ID",IF(OR($B46="",$C46=""),"Missing Date",IF(OR(NOT(ISNUMBER($B46)),NOT(ISNUMBER($C46)),$B46&lt;DATE(2020,1,1),$B46&gt;TODAY(),$C46&lt;DATE(2020,1,1),$C46&gt;TODAY()),"Invalid Date",IF($C46&lt;$B46,"Date Lost Before Quote Date",IF(OR($D46="",$E46="",$G46="",$I46=""),"Missing Classification",IF(OR($F46="",NOT(ISNUMBER($F46)),$F46&lt;=0),"Missing or Invalid Quoted Value",IF(OR(COUNTIF(Lists!$C$2:$C$11,$D46)=0,COUNTIF(Lists!$A$2:$A$11,$E46)=0,COUNTIF(Lists!$D$2:$D$5,$G46)=0,COUNTIF(Lists!$B$2:$B$13,$I46)=0),"Value Not on Approved List",IF(AND($G46="Named Competitor",$H46=""),"Competitor Name Required",IF(AND($G46="Named Competitor",COUNTIF(Lists!$E$2:$E$21,$H46)=0),"Competitor Name Not on Approved List",IF(AND($G46&lt;&gt;"Named Competitor",$H46&lt;&gt;""),"Clear Competitor Name","OK"))))))))))))</f>
        <v/>
      </c>
    </row>
    <row r="47">
      <c r="A47" s="19" t="n"/>
      <c r="B47" s="26" t="n"/>
      <c r="C47" s="26" t="n"/>
      <c r="D47" s="19" t="n"/>
      <c r="E47" s="19" t="n"/>
      <c r="F47" s="32" t="n"/>
      <c r="G47" s="19" t="n"/>
      <c r="H47" s="19" t="n"/>
      <c r="I47" s="19" t="n"/>
      <c r="J47" s="21">
        <f>IF(OR(NOT(ISNUMBER($B47)),NOT(ISNUMBER($C47)),$C47&lt;$B47),"",$C47-$B47)</f>
        <v/>
      </c>
      <c r="K47" s="22">
        <f>IF(OR($F47="",NOT(ISNUMBER($F47)),Summary!$B$4="",NOT(ISNUMBER(Summary!$B$4))),"",IF($F47&gt;=Summary!$B$4,"High Value","Standard Value"))</f>
        <v/>
      </c>
      <c r="L47" s="23">
        <f>IF(COUNTA($A47:$I47)=0,"",IF($A47="","Missing Quote ID",IF(COUNTIF($A$2:$A$201,$A47)&gt;1,"Duplicate Quote ID",IF(OR($B47="",$C47=""),"Missing Date",IF(OR(NOT(ISNUMBER($B47)),NOT(ISNUMBER($C47)),$B47&lt;DATE(2020,1,1),$B47&gt;TODAY(),$C47&lt;DATE(2020,1,1),$C47&gt;TODAY()),"Invalid Date",IF($C47&lt;$B47,"Date Lost Before Quote Date",IF(OR($D47="",$E47="",$G47="",$I47=""),"Missing Classification",IF(OR($F47="",NOT(ISNUMBER($F47)),$F47&lt;=0),"Missing or Invalid Quoted Value",IF(OR(COUNTIF(Lists!$C$2:$C$11,$D47)=0,COUNTIF(Lists!$A$2:$A$11,$E47)=0,COUNTIF(Lists!$D$2:$D$5,$G47)=0,COUNTIF(Lists!$B$2:$B$13,$I47)=0),"Value Not on Approved List",IF(AND($G47="Named Competitor",$H47=""),"Competitor Name Required",IF(AND($G47="Named Competitor",COUNTIF(Lists!$E$2:$E$21,$H47)=0),"Competitor Name Not on Approved List",IF(AND($G47&lt;&gt;"Named Competitor",$H47&lt;&gt;""),"Clear Competitor Name","OK"))))))))))))</f>
        <v/>
      </c>
    </row>
    <row r="48">
      <c r="A48" s="19" t="n"/>
      <c r="B48" s="26" t="n"/>
      <c r="C48" s="26" t="n"/>
      <c r="D48" s="19" t="n"/>
      <c r="E48" s="19" t="n"/>
      <c r="F48" s="32" t="n"/>
      <c r="G48" s="19" t="n"/>
      <c r="H48" s="19" t="n"/>
      <c r="I48" s="19" t="n"/>
      <c r="J48" s="21">
        <f>IF(OR(NOT(ISNUMBER($B48)),NOT(ISNUMBER($C48)),$C48&lt;$B48),"",$C48-$B48)</f>
        <v/>
      </c>
      <c r="K48" s="22">
        <f>IF(OR($F48="",NOT(ISNUMBER($F48)),Summary!$B$4="",NOT(ISNUMBER(Summary!$B$4))),"",IF($F48&gt;=Summary!$B$4,"High Value","Standard Value"))</f>
        <v/>
      </c>
      <c r="L48" s="23">
        <f>IF(COUNTA($A48:$I48)=0,"",IF($A48="","Missing Quote ID",IF(COUNTIF($A$2:$A$201,$A48)&gt;1,"Duplicate Quote ID",IF(OR($B48="",$C48=""),"Missing Date",IF(OR(NOT(ISNUMBER($B48)),NOT(ISNUMBER($C48)),$B48&lt;DATE(2020,1,1),$B48&gt;TODAY(),$C48&lt;DATE(2020,1,1),$C48&gt;TODAY()),"Invalid Date",IF($C48&lt;$B48,"Date Lost Before Quote Date",IF(OR($D48="",$E48="",$G48="",$I48=""),"Missing Classification",IF(OR($F48="",NOT(ISNUMBER($F48)),$F48&lt;=0),"Missing or Invalid Quoted Value",IF(OR(COUNTIF(Lists!$C$2:$C$11,$D48)=0,COUNTIF(Lists!$A$2:$A$11,$E48)=0,COUNTIF(Lists!$D$2:$D$5,$G48)=0,COUNTIF(Lists!$B$2:$B$13,$I48)=0),"Value Not on Approved List",IF(AND($G48="Named Competitor",$H48=""),"Competitor Name Required",IF(AND($G48="Named Competitor",COUNTIF(Lists!$E$2:$E$21,$H48)=0),"Competitor Name Not on Approved List",IF(AND($G48&lt;&gt;"Named Competitor",$H48&lt;&gt;""),"Clear Competitor Name","OK"))))))))))))</f>
        <v/>
      </c>
    </row>
    <row r="49">
      <c r="A49" s="19" t="n"/>
      <c r="B49" s="26" t="n"/>
      <c r="C49" s="26" t="n"/>
      <c r="D49" s="19" t="n"/>
      <c r="E49" s="19" t="n"/>
      <c r="F49" s="32" t="n"/>
      <c r="G49" s="19" t="n"/>
      <c r="H49" s="19" t="n"/>
      <c r="I49" s="19" t="n"/>
      <c r="J49" s="21">
        <f>IF(OR(NOT(ISNUMBER($B49)),NOT(ISNUMBER($C49)),$C49&lt;$B49),"",$C49-$B49)</f>
        <v/>
      </c>
      <c r="K49" s="22">
        <f>IF(OR($F49="",NOT(ISNUMBER($F49)),Summary!$B$4="",NOT(ISNUMBER(Summary!$B$4))),"",IF($F49&gt;=Summary!$B$4,"High Value","Standard Value"))</f>
        <v/>
      </c>
      <c r="L49" s="23">
        <f>IF(COUNTA($A49:$I49)=0,"",IF($A49="","Missing Quote ID",IF(COUNTIF($A$2:$A$201,$A49)&gt;1,"Duplicate Quote ID",IF(OR($B49="",$C49=""),"Missing Date",IF(OR(NOT(ISNUMBER($B49)),NOT(ISNUMBER($C49)),$B49&lt;DATE(2020,1,1),$B49&gt;TODAY(),$C49&lt;DATE(2020,1,1),$C49&gt;TODAY()),"Invalid Date",IF($C49&lt;$B49,"Date Lost Before Quote Date",IF(OR($D49="",$E49="",$G49="",$I49=""),"Missing Classification",IF(OR($F49="",NOT(ISNUMBER($F49)),$F49&lt;=0),"Missing or Invalid Quoted Value",IF(OR(COUNTIF(Lists!$C$2:$C$11,$D49)=0,COUNTIF(Lists!$A$2:$A$11,$E49)=0,COUNTIF(Lists!$D$2:$D$5,$G49)=0,COUNTIF(Lists!$B$2:$B$13,$I49)=0),"Value Not on Approved List",IF(AND($G49="Named Competitor",$H49=""),"Competitor Name Required",IF(AND($G49="Named Competitor",COUNTIF(Lists!$E$2:$E$21,$H49)=0),"Competitor Name Not on Approved List",IF(AND($G49&lt;&gt;"Named Competitor",$H49&lt;&gt;""),"Clear Competitor Name","OK"))))))))))))</f>
        <v/>
      </c>
    </row>
    <row r="50">
      <c r="A50" s="19" t="n"/>
      <c r="B50" s="26" t="n"/>
      <c r="C50" s="26" t="n"/>
      <c r="D50" s="19" t="n"/>
      <c r="E50" s="19" t="n"/>
      <c r="F50" s="32" t="n"/>
      <c r="G50" s="19" t="n"/>
      <c r="H50" s="19" t="n"/>
      <c r="I50" s="19" t="n"/>
      <c r="J50" s="21">
        <f>IF(OR(NOT(ISNUMBER($B50)),NOT(ISNUMBER($C50)),$C50&lt;$B50),"",$C50-$B50)</f>
        <v/>
      </c>
      <c r="K50" s="22">
        <f>IF(OR($F50="",NOT(ISNUMBER($F50)),Summary!$B$4="",NOT(ISNUMBER(Summary!$B$4))),"",IF($F50&gt;=Summary!$B$4,"High Value","Standard Value"))</f>
        <v/>
      </c>
      <c r="L50" s="23">
        <f>IF(COUNTA($A50:$I50)=0,"",IF($A50="","Missing Quote ID",IF(COUNTIF($A$2:$A$201,$A50)&gt;1,"Duplicate Quote ID",IF(OR($B50="",$C50=""),"Missing Date",IF(OR(NOT(ISNUMBER($B50)),NOT(ISNUMBER($C50)),$B50&lt;DATE(2020,1,1),$B50&gt;TODAY(),$C50&lt;DATE(2020,1,1),$C50&gt;TODAY()),"Invalid Date",IF($C50&lt;$B50,"Date Lost Before Quote Date",IF(OR($D50="",$E50="",$G50="",$I50=""),"Missing Classification",IF(OR($F50="",NOT(ISNUMBER($F50)),$F50&lt;=0),"Missing or Invalid Quoted Value",IF(OR(COUNTIF(Lists!$C$2:$C$11,$D50)=0,COUNTIF(Lists!$A$2:$A$11,$E50)=0,COUNTIF(Lists!$D$2:$D$5,$G50)=0,COUNTIF(Lists!$B$2:$B$13,$I50)=0),"Value Not on Approved List",IF(AND($G50="Named Competitor",$H50=""),"Competitor Name Required",IF(AND($G50="Named Competitor",COUNTIF(Lists!$E$2:$E$21,$H50)=0),"Competitor Name Not on Approved List",IF(AND($G50&lt;&gt;"Named Competitor",$H50&lt;&gt;""),"Clear Competitor Name","OK"))))))))))))</f>
        <v/>
      </c>
    </row>
    <row r="51">
      <c r="A51" s="19" t="n"/>
      <c r="B51" s="26" t="n"/>
      <c r="C51" s="26" t="n"/>
      <c r="D51" s="19" t="n"/>
      <c r="E51" s="19" t="n"/>
      <c r="F51" s="32" t="n"/>
      <c r="G51" s="19" t="n"/>
      <c r="H51" s="19" t="n"/>
      <c r="I51" s="19" t="n"/>
      <c r="J51" s="21">
        <f>IF(OR(NOT(ISNUMBER($B51)),NOT(ISNUMBER($C51)),$C51&lt;$B51),"",$C51-$B51)</f>
        <v/>
      </c>
      <c r="K51" s="22">
        <f>IF(OR($F51="",NOT(ISNUMBER($F51)),Summary!$B$4="",NOT(ISNUMBER(Summary!$B$4))),"",IF($F51&gt;=Summary!$B$4,"High Value","Standard Value"))</f>
        <v/>
      </c>
      <c r="L51" s="23">
        <f>IF(COUNTA($A51:$I51)=0,"",IF($A51="","Missing Quote ID",IF(COUNTIF($A$2:$A$201,$A51)&gt;1,"Duplicate Quote ID",IF(OR($B51="",$C51=""),"Missing Date",IF(OR(NOT(ISNUMBER($B51)),NOT(ISNUMBER($C51)),$B51&lt;DATE(2020,1,1),$B51&gt;TODAY(),$C51&lt;DATE(2020,1,1),$C51&gt;TODAY()),"Invalid Date",IF($C51&lt;$B51,"Date Lost Before Quote Date",IF(OR($D51="",$E51="",$G51="",$I51=""),"Missing Classification",IF(OR($F51="",NOT(ISNUMBER($F51)),$F51&lt;=0),"Missing or Invalid Quoted Value",IF(OR(COUNTIF(Lists!$C$2:$C$11,$D51)=0,COUNTIF(Lists!$A$2:$A$11,$E51)=0,COUNTIF(Lists!$D$2:$D$5,$G51)=0,COUNTIF(Lists!$B$2:$B$13,$I51)=0),"Value Not on Approved List",IF(AND($G51="Named Competitor",$H51=""),"Competitor Name Required",IF(AND($G51="Named Competitor",COUNTIF(Lists!$E$2:$E$21,$H51)=0),"Competitor Name Not on Approved List",IF(AND($G51&lt;&gt;"Named Competitor",$H51&lt;&gt;""),"Clear Competitor Name","OK"))))))))))))</f>
        <v/>
      </c>
    </row>
    <row r="52">
      <c r="A52" s="19" t="n"/>
      <c r="B52" s="26" t="n"/>
      <c r="C52" s="26" t="n"/>
      <c r="D52" s="19" t="n"/>
      <c r="E52" s="19" t="n"/>
      <c r="F52" s="32" t="n"/>
      <c r="G52" s="19" t="n"/>
      <c r="H52" s="19" t="n"/>
      <c r="I52" s="19" t="n"/>
      <c r="J52" s="21">
        <f>IF(OR(NOT(ISNUMBER($B52)),NOT(ISNUMBER($C52)),$C52&lt;$B52),"",$C52-$B52)</f>
        <v/>
      </c>
      <c r="K52" s="22">
        <f>IF(OR($F52="",NOT(ISNUMBER($F52)),Summary!$B$4="",NOT(ISNUMBER(Summary!$B$4))),"",IF($F52&gt;=Summary!$B$4,"High Value","Standard Value"))</f>
        <v/>
      </c>
      <c r="L52" s="23">
        <f>IF(COUNTA($A52:$I52)=0,"",IF($A52="","Missing Quote ID",IF(COUNTIF($A$2:$A$201,$A52)&gt;1,"Duplicate Quote ID",IF(OR($B52="",$C52=""),"Missing Date",IF(OR(NOT(ISNUMBER($B52)),NOT(ISNUMBER($C52)),$B52&lt;DATE(2020,1,1),$B52&gt;TODAY(),$C52&lt;DATE(2020,1,1),$C52&gt;TODAY()),"Invalid Date",IF($C52&lt;$B52,"Date Lost Before Quote Date",IF(OR($D52="",$E52="",$G52="",$I52=""),"Missing Classification",IF(OR($F52="",NOT(ISNUMBER($F52)),$F52&lt;=0),"Missing or Invalid Quoted Value",IF(OR(COUNTIF(Lists!$C$2:$C$11,$D52)=0,COUNTIF(Lists!$A$2:$A$11,$E52)=0,COUNTIF(Lists!$D$2:$D$5,$G52)=0,COUNTIF(Lists!$B$2:$B$13,$I52)=0),"Value Not on Approved List",IF(AND($G52="Named Competitor",$H52=""),"Competitor Name Required",IF(AND($G52="Named Competitor",COUNTIF(Lists!$E$2:$E$21,$H52)=0),"Competitor Name Not on Approved List",IF(AND($G52&lt;&gt;"Named Competitor",$H52&lt;&gt;""),"Clear Competitor Name","OK"))))))))))))</f>
        <v/>
      </c>
    </row>
    <row r="53">
      <c r="A53" s="19" t="n"/>
      <c r="B53" s="26" t="n"/>
      <c r="C53" s="26" t="n"/>
      <c r="D53" s="19" t="n"/>
      <c r="E53" s="19" t="n"/>
      <c r="F53" s="32" t="n"/>
      <c r="G53" s="19" t="n"/>
      <c r="H53" s="19" t="n"/>
      <c r="I53" s="19" t="n"/>
      <c r="J53" s="21">
        <f>IF(OR(NOT(ISNUMBER($B53)),NOT(ISNUMBER($C53)),$C53&lt;$B53),"",$C53-$B53)</f>
        <v/>
      </c>
      <c r="K53" s="22">
        <f>IF(OR($F53="",NOT(ISNUMBER($F53)),Summary!$B$4="",NOT(ISNUMBER(Summary!$B$4))),"",IF($F53&gt;=Summary!$B$4,"High Value","Standard Value"))</f>
        <v/>
      </c>
      <c r="L53" s="23">
        <f>IF(COUNTA($A53:$I53)=0,"",IF($A53="","Missing Quote ID",IF(COUNTIF($A$2:$A$201,$A53)&gt;1,"Duplicate Quote ID",IF(OR($B53="",$C53=""),"Missing Date",IF(OR(NOT(ISNUMBER($B53)),NOT(ISNUMBER($C53)),$B53&lt;DATE(2020,1,1),$B53&gt;TODAY(),$C53&lt;DATE(2020,1,1),$C53&gt;TODAY()),"Invalid Date",IF($C53&lt;$B53,"Date Lost Before Quote Date",IF(OR($D53="",$E53="",$G53="",$I53=""),"Missing Classification",IF(OR($F53="",NOT(ISNUMBER($F53)),$F53&lt;=0),"Missing or Invalid Quoted Value",IF(OR(COUNTIF(Lists!$C$2:$C$11,$D53)=0,COUNTIF(Lists!$A$2:$A$11,$E53)=0,COUNTIF(Lists!$D$2:$D$5,$G53)=0,COUNTIF(Lists!$B$2:$B$13,$I53)=0),"Value Not on Approved List",IF(AND($G53="Named Competitor",$H53=""),"Competitor Name Required",IF(AND($G53="Named Competitor",COUNTIF(Lists!$E$2:$E$21,$H53)=0),"Competitor Name Not on Approved List",IF(AND($G53&lt;&gt;"Named Competitor",$H53&lt;&gt;""),"Clear Competitor Name","OK"))))))))))))</f>
        <v/>
      </c>
    </row>
    <row r="54">
      <c r="A54" s="19" t="n"/>
      <c r="B54" s="26" t="n"/>
      <c r="C54" s="26" t="n"/>
      <c r="D54" s="19" t="n"/>
      <c r="E54" s="19" t="n"/>
      <c r="F54" s="32" t="n"/>
      <c r="G54" s="19" t="n"/>
      <c r="H54" s="19" t="n"/>
      <c r="I54" s="19" t="n"/>
      <c r="J54" s="21">
        <f>IF(OR(NOT(ISNUMBER($B54)),NOT(ISNUMBER($C54)),$C54&lt;$B54),"",$C54-$B54)</f>
        <v/>
      </c>
      <c r="K54" s="22">
        <f>IF(OR($F54="",NOT(ISNUMBER($F54)),Summary!$B$4="",NOT(ISNUMBER(Summary!$B$4))),"",IF($F54&gt;=Summary!$B$4,"High Value","Standard Value"))</f>
        <v/>
      </c>
      <c r="L54" s="23">
        <f>IF(COUNTA($A54:$I54)=0,"",IF($A54="","Missing Quote ID",IF(COUNTIF($A$2:$A$201,$A54)&gt;1,"Duplicate Quote ID",IF(OR($B54="",$C54=""),"Missing Date",IF(OR(NOT(ISNUMBER($B54)),NOT(ISNUMBER($C54)),$B54&lt;DATE(2020,1,1),$B54&gt;TODAY(),$C54&lt;DATE(2020,1,1),$C54&gt;TODAY()),"Invalid Date",IF($C54&lt;$B54,"Date Lost Before Quote Date",IF(OR($D54="",$E54="",$G54="",$I54=""),"Missing Classification",IF(OR($F54="",NOT(ISNUMBER($F54)),$F54&lt;=0),"Missing or Invalid Quoted Value",IF(OR(COUNTIF(Lists!$C$2:$C$11,$D54)=0,COUNTIF(Lists!$A$2:$A$11,$E54)=0,COUNTIF(Lists!$D$2:$D$5,$G54)=0,COUNTIF(Lists!$B$2:$B$13,$I54)=0),"Value Not on Approved List",IF(AND($G54="Named Competitor",$H54=""),"Competitor Name Required",IF(AND($G54="Named Competitor",COUNTIF(Lists!$E$2:$E$21,$H54)=0),"Competitor Name Not on Approved List",IF(AND($G54&lt;&gt;"Named Competitor",$H54&lt;&gt;""),"Clear Competitor Name","OK"))))))))))))</f>
        <v/>
      </c>
    </row>
    <row r="55">
      <c r="A55" s="19" t="n"/>
      <c r="B55" s="26" t="n"/>
      <c r="C55" s="26" t="n"/>
      <c r="D55" s="19" t="n"/>
      <c r="E55" s="19" t="n"/>
      <c r="F55" s="32" t="n"/>
      <c r="G55" s="19" t="n"/>
      <c r="H55" s="19" t="n"/>
      <c r="I55" s="19" t="n"/>
      <c r="J55" s="21">
        <f>IF(OR(NOT(ISNUMBER($B55)),NOT(ISNUMBER($C55)),$C55&lt;$B55),"",$C55-$B55)</f>
        <v/>
      </c>
      <c r="K55" s="22">
        <f>IF(OR($F55="",NOT(ISNUMBER($F55)),Summary!$B$4="",NOT(ISNUMBER(Summary!$B$4))),"",IF($F55&gt;=Summary!$B$4,"High Value","Standard Value"))</f>
        <v/>
      </c>
      <c r="L55" s="23">
        <f>IF(COUNTA($A55:$I55)=0,"",IF($A55="","Missing Quote ID",IF(COUNTIF($A$2:$A$201,$A55)&gt;1,"Duplicate Quote ID",IF(OR($B55="",$C55=""),"Missing Date",IF(OR(NOT(ISNUMBER($B55)),NOT(ISNUMBER($C55)),$B55&lt;DATE(2020,1,1),$B55&gt;TODAY(),$C55&lt;DATE(2020,1,1),$C55&gt;TODAY()),"Invalid Date",IF($C55&lt;$B55,"Date Lost Before Quote Date",IF(OR($D55="",$E55="",$G55="",$I55=""),"Missing Classification",IF(OR($F55="",NOT(ISNUMBER($F55)),$F55&lt;=0),"Missing or Invalid Quoted Value",IF(OR(COUNTIF(Lists!$C$2:$C$11,$D55)=0,COUNTIF(Lists!$A$2:$A$11,$E55)=0,COUNTIF(Lists!$D$2:$D$5,$G55)=0,COUNTIF(Lists!$B$2:$B$13,$I55)=0),"Value Not on Approved List",IF(AND($G55="Named Competitor",$H55=""),"Competitor Name Required",IF(AND($G55="Named Competitor",COUNTIF(Lists!$E$2:$E$21,$H55)=0),"Competitor Name Not on Approved List",IF(AND($G55&lt;&gt;"Named Competitor",$H55&lt;&gt;""),"Clear Competitor Name","OK"))))))))))))</f>
        <v/>
      </c>
    </row>
    <row r="56">
      <c r="A56" s="19" t="n"/>
      <c r="B56" s="26" t="n"/>
      <c r="C56" s="26" t="n"/>
      <c r="D56" s="19" t="n"/>
      <c r="E56" s="19" t="n"/>
      <c r="F56" s="32" t="n"/>
      <c r="G56" s="19" t="n"/>
      <c r="H56" s="19" t="n"/>
      <c r="I56" s="19" t="n"/>
      <c r="J56" s="21">
        <f>IF(OR(NOT(ISNUMBER($B56)),NOT(ISNUMBER($C56)),$C56&lt;$B56),"",$C56-$B56)</f>
        <v/>
      </c>
      <c r="K56" s="22">
        <f>IF(OR($F56="",NOT(ISNUMBER($F56)),Summary!$B$4="",NOT(ISNUMBER(Summary!$B$4))),"",IF($F56&gt;=Summary!$B$4,"High Value","Standard Value"))</f>
        <v/>
      </c>
      <c r="L56" s="23">
        <f>IF(COUNTA($A56:$I56)=0,"",IF($A56="","Missing Quote ID",IF(COUNTIF($A$2:$A$201,$A56)&gt;1,"Duplicate Quote ID",IF(OR($B56="",$C56=""),"Missing Date",IF(OR(NOT(ISNUMBER($B56)),NOT(ISNUMBER($C56)),$B56&lt;DATE(2020,1,1),$B56&gt;TODAY(),$C56&lt;DATE(2020,1,1),$C56&gt;TODAY()),"Invalid Date",IF($C56&lt;$B56,"Date Lost Before Quote Date",IF(OR($D56="",$E56="",$G56="",$I56=""),"Missing Classification",IF(OR($F56="",NOT(ISNUMBER($F56)),$F56&lt;=0),"Missing or Invalid Quoted Value",IF(OR(COUNTIF(Lists!$C$2:$C$11,$D56)=0,COUNTIF(Lists!$A$2:$A$11,$E56)=0,COUNTIF(Lists!$D$2:$D$5,$G56)=0,COUNTIF(Lists!$B$2:$B$13,$I56)=0),"Value Not on Approved List",IF(AND($G56="Named Competitor",$H56=""),"Competitor Name Required",IF(AND($G56="Named Competitor",COUNTIF(Lists!$E$2:$E$21,$H56)=0),"Competitor Name Not on Approved List",IF(AND($G56&lt;&gt;"Named Competitor",$H56&lt;&gt;""),"Clear Competitor Name","OK"))))))))))))</f>
        <v/>
      </c>
    </row>
    <row r="57">
      <c r="A57" s="19" t="n"/>
      <c r="B57" s="26" t="n"/>
      <c r="C57" s="26" t="n"/>
      <c r="D57" s="19" t="n"/>
      <c r="E57" s="19" t="n"/>
      <c r="F57" s="32" t="n"/>
      <c r="G57" s="19" t="n"/>
      <c r="H57" s="19" t="n"/>
      <c r="I57" s="19" t="n"/>
      <c r="J57" s="21">
        <f>IF(OR(NOT(ISNUMBER($B57)),NOT(ISNUMBER($C57)),$C57&lt;$B57),"",$C57-$B57)</f>
        <v/>
      </c>
      <c r="K57" s="22">
        <f>IF(OR($F57="",NOT(ISNUMBER($F57)),Summary!$B$4="",NOT(ISNUMBER(Summary!$B$4))),"",IF($F57&gt;=Summary!$B$4,"High Value","Standard Value"))</f>
        <v/>
      </c>
      <c r="L57" s="23">
        <f>IF(COUNTA($A57:$I57)=0,"",IF($A57="","Missing Quote ID",IF(COUNTIF($A$2:$A$201,$A57)&gt;1,"Duplicate Quote ID",IF(OR($B57="",$C57=""),"Missing Date",IF(OR(NOT(ISNUMBER($B57)),NOT(ISNUMBER($C57)),$B57&lt;DATE(2020,1,1),$B57&gt;TODAY(),$C57&lt;DATE(2020,1,1),$C57&gt;TODAY()),"Invalid Date",IF($C57&lt;$B57,"Date Lost Before Quote Date",IF(OR($D57="",$E57="",$G57="",$I57=""),"Missing Classification",IF(OR($F57="",NOT(ISNUMBER($F57)),$F57&lt;=0),"Missing or Invalid Quoted Value",IF(OR(COUNTIF(Lists!$C$2:$C$11,$D57)=0,COUNTIF(Lists!$A$2:$A$11,$E57)=0,COUNTIF(Lists!$D$2:$D$5,$G57)=0,COUNTIF(Lists!$B$2:$B$13,$I57)=0),"Value Not on Approved List",IF(AND($G57="Named Competitor",$H57=""),"Competitor Name Required",IF(AND($G57="Named Competitor",COUNTIF(Lists!$E$2:$E$21,$H57)=0),"Competitor Name Not on Approved List",IF(AND($G57&lt;&gt;"Named Competitor",$H57&lt;&gt;""),"Clear Competitor Name","OK"))))))))))))</f>
        <v/>
      </c>
    </row>
    <row r="58">
      <c r="A58" s="19" t="n"/>
      <c r="B58" s="26" t="n"/>
      <c r="C58" s="26" t="n"/>
      <c r="D58" s="19" t="n"/>
      <c r="E58" s="19" t="n"/>
      <c r="F58" s="32" t="n"/>
      <c r="G58" s="19" t="n"/>
      <c r="H58" s="19" t="n"/>
      <c r="I58" s="19" t="n"/>
      <c r="J58" s="21">
        <f>IF(OR(NOT(ISNUMBER($B58)),NOT(ISNUMBER($C58)),$C58&lt;$B58),"",$C58-$B58)</f>
        <v/>
      </c>
      <c r="K58" s="22">
        <f>IF(OR($F58="",NOT(ISNUMBER($F58)),Summary!$B$4="",NOT(ISNUMBER(Summary!$B$4))),"",IF($F58&gt;=Summary!$B$4,"High Value","Standard Value"))</f>
        <v/>
      </c>
      <c r="L58" s="23">
        <f>IF(COUNTA($A58:$I58)=0,"",IF($A58="","Missing Quote ID",IF(COUNTIF($A$2:$A$201,$A58)&gt;1,"Duplicate Quote ID",IF(OR($B58="",$C58=""),"Missing Date",IF(OR(NOT(ISNUMBER($B58)),NOT(ISNUMBER($C58)),$B58&lt;DATE(2020,1,1),$B58&gt;TODAY(),$C58&lt;DATE(2020,1,1),$C58&gt;TODAY()),"Invalid Date",IF($C58&lt;$B58,"Date Lost Before Quote Date",IF(OR($D58="",$E58="",$G58="",$I58=""),"Missing Classification",IF(OR($F58="",NOT(ISNUMBER($F58)),$F58&lt;=0),"Missing or Invalid Quoted Value",IF(OR(COUNTIF(Lists!$C$2:$C$11,$D58)=0,COUNTIF(Lists!$A$2:$A$11,$E58)=0,COUNTIF(Lists!$D$2:$D$5,$G58)=0,COUNTIF(Lists!$B$2:$B$13,$I58)=0),"Value Not on Approved List",IF(AND($G58="Named Competitor",$H58=""),"Competitor Name Required",IF(AND($G58="Named Competitor",COUNTIF(Lists!$E$2:$E$21,$H58)=0),"Competitor Name Not on Approved List",IF(AND($G58&lt;&gt;"Named Competitor",$H58&lt;&gt;""),"Clear Competitor Name","OK"))))))))))))</f>
        <v/>
      </c>
    </row>
    <row r="59">
      <c r="A59" s="19" t="n"/>
      <c r="B59" s="26" t="n"/>
      <c r="C59" s="26" t="n"/>
      <c r="D59" s="19" t="n"/>
      <c r="E59" s="19" t="n"/>
      <c r="F59" s="32" t="n"/>
      <c r="G59" s="19" t="n"/>
      <c r="H59" s="19" t="n"/>
      <c r="I59" s="19" t="n"/>
      <c r="J59" s="21">
        <f>IF(OR(NOT(ISNUMBER($B59)),NOT(ISNUMBER($C59)),$C59&lt;$B59),"",$C59-$B59)</f>
        <v/>
      </c>
      <c r="K59" s="22">
        <f>IF(OR($F59="",NOT(ISNUMBER($F59)),Summary!$B$4="",NOT(ISNUMBER(Summary!$B$4))),"",IF($F59&gt;=Summary!$B$4,"High Value","Standard Value"))</f>
        <v/>
      </c>
      <c r="L59" s="23">
        <f>IF(COUNTA($A59:$I59)=0,"",IF($A59="","Missing Quote ID",IF(COUNTIF($A$2:$A$201,$A59)&gt;1,"Duplicate Quote ID",IF(OR($B59="",$C59=""),"Missing Date",IF(OR(NOT(ISNUMBER($B59)),NOT(ISNUMBER($C59)),$B59&lt;DATE(2020,1,1),$B59&gt;TODAY(),$C59&lt;DATE(2020,1,1),$C59&gt;TODAY()),"Invalid Date",IF($C59&lt;$B59,"Date Lost Before Quote Date",IF(OR($D59="",$E59="",$G59="",$I59=""),"Missing Classification",IF(OR($F59="",NOT(ISNUMBER($F59)),$F59&lt;=0),"Missing or Invalid Quoted Value",IF(OR(COUNTIF(Lists!$C$2:$C$11,$D59)=0,COUNTIF(Lists!$A$2:$A$11,$E59)=0,COUNTIF(Lists!$D$2:$D$5,$G59)=0,COUNTIF(Lists!$B$2:$B$13,$I59)=0),"Value Not on Approved List",IF(AND($G59="Named Competitor",$H59=""),"Competitor Name Required",IF(AND($G59="Named Competitor",COUNTIF(Lists!$E$2:$E$21,$H59)=0),"Competitor Name Not on Approved List",IF(AND($G59&lt;&gt;"Named Competitor",$H59&lt;&gt;""),"Clear Competitor Name","OK"))))))))))))</f>
        <v/>
      </c>
    </row>
    <row r="60">
      <c r="A60" s="19" t="n"/>
      <c r="B60" s="26" t="n"/>
      <c r="C60" s="26" t="n"/>
      <c r="D60" s="19" t="n"/>
      <c r="E60" s="19" t="n"/>
      <c r="F60" s="32" t="n"/>
      <c r="G60" s="19" t="n"/>
      <c r="H60" s="19" t="n"/>
      <c r="I60" s="19" t="n"/>
      <c r="J60" s="21">
        <f>IF(OR(NOT(ISNUMBER($B60)),NOT(ISNUMBER($C60)),$C60&lt;$B60),"",$C60-$B60)</f>
        <v/>
      </c>
      <c r="K60" s="22">
        <f>IF(OR($F60="",NOT(ISNUMBER($F60)),Summary!$B$4="",NOT(ISNUMBER(Summary!$B$4))),"",IF($F60&gt;=Summary!$B$4,"High Value","Standard Value"))</f>
        <v/>
      </c>
      <c r="L60" s="23">
        <f>IF(COUNTA($A60:$I60)=0,"",IF($A60="","Missing Quote ID",IF(COUNTIF($A$2:$A$201,$A60)&gt;1,"Duplicate Quote ID",IF(OR($B60="",$C60=""),"Missing Date",IF(OR(NOT(ISNUMBER($B60)),NOT(ISNUMBER($C60)),$B60&lt;DATE(2020,1,1),$B60&gt;TODAY(),$C60&lt;DATE(2020,1,1),$C60&gt;TODAY()),"Invalid Date",IF($C60&lt;$B60,"Date Lost Before Quote Date",IF(OR($D60="",$E60="",$G60="",$I60=""),"Missing Classification",IF(OR($F60="",NOT(ISNUMBER($F60)),$F60&lt;=0),"Missing or Invalid Quoted Value",IF(OR(COUNTIF(Lists!$C$2:$C$11,$D60)=0,COUNTIF(Lists!$A$2:$A$11,$E60)=0,COUNTIF(Lists!$D$2:$D$5,$G60)=0,COUNTIF(Lists!$B$2:$B$13,$I60)=0),"Value Not on Approved List",IF(AND($G60="Named Competitor",$H60=""),"Competitor Name Required",IF(AND($G60="Named Competitor",COUNTIF(Lists!$E$2:$E$21,$H60)=0),"Competitor Name Not on Approved List",IF(AND($G60&lt;&gt;"Named Competitor",$H60&lt;&gt;""),"Clear Competitor Name","OK"))))))))))))</f>
        <v/>
      </c>
    </row>
    <row r="61">
      <c r="A61" s="19" t="n"/>
      <c r="B61" s="26" t="n"/>
      <c r="C61" s="26" t="n"/>
      <c r="D61" s="19" t="n"/>
      <c r="E61" s="19" t="n"/>
      <c r="F61" s="32" t="n"/>
      <c r="G61" s="19" t="n"/>
      <c r="H61" s="19" t="n"/>
      <c r="I61" s="19" t="n"/>
      <c r="J61" s="21">
        <f>IF(OR(NOT(ISNUMBER($B61)),NOT(ISNUMBER($C61)),$C61&lt;$B61),"",$C61-$B61)</f>
        <v/>
      </c>
      <c r="K61" s="22">
        <f>IF(OR($F61="",NOT(ISNUMBER($F61)),Summary!$B$4="",NOT(ISNUMBER(Summary!$B$4))),"",IF($F61&gt;=Summary!$B$4,"High Value","Standard Value"))</f>
        <v/>
      </c>
      <c r="L61" s="23">
        <f>IF(COUNTA($A61:$I61)=0,"",IF($A61="","Missing Quote ID",IF(COUNTIF($A$2:$A$201,$A61)&gt;1,"Duplicate Quote ID",IF(OR($B61="",$C61=""),"Missing Date",IF(OR(NOT(ISNUMBER($B61)),NOT(ISNUMBER($C61)),$B61&lt;DATE(2020,1,1),$B61&gt;TODAY(),$C61&lt;DATE(2020,1,1),$C61&gt;TODAY()),"Invalid Date",IF($C61&lt;$B61,"Date Lost Before Quote Date",IF(OR($D61="",$E61="",$G61="",$I61=""),"Missing Classification",IF(OR($F61="",NOT(ISNUMBER($F61)),$F61&lt;=0),"Missing or Invalid Quoted Value",IF(OR(COUNTIF(Lists!$C$2:$C$11,$D61)=0,COUNTIF(Lists!$A$2:$A$11,$E61)=0,COUNTIF(Lists!$D$2:$D$5,$G61)=0,COUNTIF(Lists!$B$2:$B$13,$I61)=0),"Value Not on Approved List",IF(AND($G61="Named Competitor",$H61=""),"Competitor Name Required",IF(AND($G61="Named Competitor",COUNTIF(Lists!$E$2:$E$21,$H61)=0),"Competitor Name Not on Approved List",IF(AND($G61&lt;&gt;"Named Competitor",$H61&lt;&gt;""),"Clear Competitor Name","OK"))))))))))))</f>
        <v/>
      </c>
    </row>
    <row r="62">
      <c r="A62" s="19" t="n"/>
      <c r="B62" s="26" t="n"/>
      <c r="C62" s="26" t="n"/>
      <c r="D62" s="19" t="n"/>
      <c r="E62" s="19" t="n"/>
      <c r="F62" s="32" t="n"/>
      <c r="G62" s="19" t="n"/>
      <c r="H62" s="19" t="n"/>
      <c r="I62" s="19" t="n"/>
      <c r="J62" s="21">
        <f>IF(OR(NOT(ISNUMBER($B62)),NOT(ISNUMBER($C62)),$C62&lt;$B62),"",$C62-$B62)</f>
        <v/>
      </c>
      <c r="K62" s="22">
        <f>IF(OR($F62="",NOT(ISNUMBER($F62)),Summary!$B$4="",NOT(ISNUMBER(Summary!$B$4))),"",IF($F62&gt;=Summary!$B$4,"High Value","Standard Value"))</f>
        <v/>
      </c>
      <c r="L62" s="23">
        <f>IF(COUNTA($A62:$I62)=0,"",IF($A62="","Missing Quote ID",IF(COUNTIF($A$2:$A$201,$A62)&gt;1,"Duplicate Quote ID",IF(OR($B62="",$C62=""),"Missing Date",IF(OR(NOT(ISNUMBER($B62)),NOT(ISNUMBER($C62)),$B62&lt;DATE(2020,1,1),$B62&gt;TODAY(),$C62&lt;DATE(2020,1,1),$C62&gt;TODAY()),"Invalid Date",IF($C62&lt;$B62,"Date Lost Before Quote Date",IF(OR($D62="",$E62="",$G62="",$I62=""),"Missing Classification",IF(OR($F62="",NOT(ISNUMBER($F62)),$F62&lt;=0),"Missing or Invalid Quoted Value",IF(OR(COUNTIF(Lists!$C$2:$C$11,$D62)=0,COUNTIF(Lists!$A$2:$A$11,$E62)=0,COUNTIF(Lists!$D$2:$D$5,$G62)=0,COUNTIF(Lists!$B$2:$B$13,$I62)=0),"Value Not on Approved List",IF(AND($G62="Named Competitor",$H62=""),"Competitor Name Required",IF(AND($G62="Named Competitor",COUNTIF(Lists!$E$2:$E$21,$H62)=0),"Competitor Name Not on Approved List",IF(AND($G62&lt;&gt;"Named Competitor",$H62&lt;&gt;""),"Clear Competitor Name","OK"))))))))))))</f>
        <v/>
      </c>
    </row>
    <row r="63">
      <c r="A63" s="19" t="n"/>
      <c r="B63" s="26" t="n"/>
      <c r="C63" s="26" t="n"/>
      <c r="D63" s="19" t="n"/>
      <c r="E63" s="19" t="n"/>
      <c r="F63" s="32" t="n"/>
      <c r="G63" s="19" t="n"/>
      <c r="H63" s="19" t="n"/>
      <c r="I63" s="19" t="n"/>
      <c r="J63" s="21">
        <f>IF(OR(NOT(ISNUMBER($B63)),NOT(ISNUMBER($C63)),$C63&lt;$B63),"",$C63-$B63)</f>
        <v/>
      </c>
      <c r="K63" s="22">
        <f>IF(OR($F63="",NOT(ISNUMBER($F63)),Summary!$B$4="",NOT(ISNUMBER(Summary!$B$4))),"",IF($F63&gt;=Summary!$B$4,"High Value","Standard Value"))</f>
        <v/>
      </c>
      <c r="L63" s="23">
        <f>IF(COUNTA($A63:$I63)=0,"",IF($A63="","Missing Quote ID",IF(COUNTIF($A$2:$A$201,$A63)&gt;1,"Duplicate Quote ID",IF(OR($B63="",$C63=""),"Missing Date",IF(OR(NOT(ISNUMBER($B63)),NOT(ISNUMBER($C63)),$B63&lt;DATE(2020,1,1),$B63&gt;TODAY(),$C63&lt;DATE(2020,1,1),$C63&gt;TODAY()),"Invalid Date",IF($C63&lt;$B63,"Date Lost Before Quote Date",IF(OR($D63="",$E63="",$G63="",$I63=""),"Missing Classification",IF(OR($F63="",NOT(ISNUMBER($F63)),$F63&lt;=0),"Missing or Invalid Quoted Value",IF(OR(COUNTIF(Lists!$C$2:$C$11,$D63)=0,COUNTIF(Lists!$A$2:$A$11,$E63)=0,COUNTIF(Lists!$D$2:$D$5,$G63)=0,COUNTIF(Lists!$B$2:$B$13,$I63)=0),"Value Not on Approved List",IF(AND($G63="Named Competitor",$H63=""),"Competitor Name Required",IF(AND($G63="Named Competitor",COUNTIF(Lists!$E$2:$E$21,$H63)=0),"Competitor Name Not on Approved List",IF(AND($G63&lt;&gt;"Named Competitor",$H63&lt;&gt;""),"Clear Competitor Name","OK"))))))))))))</f>
        <v/>
      </c>
    </row>
    <row r="64">
      <c r="A64" s="19" t="n"/>
      <c r="B64" s="26" t="n"/>
      <c r="C64" s="26" t="n"/>
      <c r="D64" s="19" t="n"/>
      <c r="E64" s="19" t="n"/>
      <c r="F64" s="32" t="n"/>
      <c r="G64" s="19" t="n"/>
      <c r="H64" s="19" t="n"/>
      <c r="I64" s="19" t="n"/>
      <c r="J64" s="21">
        <f>IF(OR(NOT(ISNUMBER($B64)),NOT(ISNUMBER($C64)),$C64&lt;$B64),"",$C64-$B64)</f>
        <v/>
      </c>
      <c r="K64" s="22">
        <f>IF(OR($F64="",NOT(ISNUMBER($F64)),Summary!$B$4="",NOT(ISNUMBER(Summary!$B$4))),"",IF($F64&gt;=Summary!$B$4,"High Value","Standard Value"))</f>
        <v/>
      </c>
      <c r="L64" s="23">
        <f>IF(COUNTA($A64:$I64)=0,"",IF($A64="","Missing Quote ID",IF(COUNTIF($A$2:$A$201,$A64)&gt;1,"Duplicate Quote ID",IF(OR($B64="",$C64=""),"Missing Date",IF(OR(NOT(ISNUMBER($B64)),NOT(ISNUMBER($C64)),$B64&lt;DATE(2020,1,1),$B64&gt;TODAY(),$C64&lt;DATE(2020,1,1),$C64&gt;TODAY()),"Invalid Date",IF($C64&lt;$B64,"Date Lost Before Quote Date",IF(OR($D64="",$E64="",$G64="",$I64=""),"Missing Classification",IF(OR($F64="",NOT(ISNUMBER($F64)),$F64&lt;=0),"Missing or Invalid Quoted Value",IF(OR(COUNTIF(Lists!$C$2:$C$11,$D64)=0,COUNTIF(Lists!$A$2:$A$11,$E64)=0,COUNTIF(Lists!$D$2:$D$5,$G64)=0,COUNTIF(Lists!$B$2:$B$13,$I64)=0),"Value Not on Approved List",IF(AND($G64="Named Competitor",$H64=""),"Competitor Name Required",IF(AND($G64="Named Competitor",COUNTIF(Lists!$E$2:$E$21,$H64)=0),"Competitor Name Not on Approved List",IF(AND($G64&lt;&gt;"Named Competitor",$H64&lt;&gt;""),"Clear Competitor Name","OK"))))))))))))</f>
        <v/>
      </c>
    </row>
    <row r="65">
      <c r="A65" s="19" t="n"/>
      <c r="B65" s="26" t="n"/>
      <c r="C65" s="26" t="n"/>
      <c r="D65" s="19" t="n"/>
      <c r="E65" s="19" t="n"/>
      <c r="F65" s="32" t="n"/>
      <c r="G65" s="19" t="n"/>
      <c r="H65" s="19" t="n"/>
      <c r="I65" s="19" t="n"/>
      <c r="J65" s="21">
        <f>IF(OR(NOT(ISNUMBER($B65)),NOT(ISNUMBER($C65)),$C65&lt;$B65),"",$C65-$B65)</f>
        <v/>
      </c>
      <c r="K65" s="22">
        <f>IF(OR($F65="",NOT(ISNUMBER($F65)),Summary!$B$4="",NOT(ISNUMBER(Summary!$B$4))),"",IF($F65&gt;=Summary!$B$4,"High Value","Standard Value"))</f>
        <v/>
      </c>
      <c r="L65" s="23">
        <f>IF(COUNTA($A65:$I65)=0,"",IF($A65="","Missing Quote ID",IF(COUNTIF($A$2:$A$201,$A65)&gt;1,"Duplicate Quote ID",IF(OR($B65="",$C65=""),"Missing Date",IF(OR(NOT(ISNUMBER($B65)),NOT(ISNUMBER($C65)),$B65&lt;DATE(2020,1,1),$B65&gt;TODAY(),$C65&lt;DATE(2020,1,1),$C65&gt;TODAY()),"Invalid Date",IF($C65&lt;$B65,"Date Lost Before Quote Date",IF(OR($D65="",$E65="",$G65="",$I65=""),"Missing Classification",IF(OR($F65="",NOT(ISNUMBER($F65)),$F65&lt;=0),"Missing or Invalid Quoted Value",IF(OR(COUNTIF(Lists!$C$2:$C$11,$D65)=0,COUNTIF(Lists!$A$2:$A$11,$E65)=0,COUNTIF(Lists!$D$2:$D$5,$G65)=0,COUNTIF(Lists!$B$2:$B$13,$I65)=0),"Value Not on Approved List",IF(AND($G65="Named Competitor",$H65=""),"Competitor Name Required",IF(AND($G65="Named Competitor",COUNTIF(Lists!$E$2:$E$21,$H65)=0),"Competitor Name Not on Approved List",IF(AND($G65&lt;&gt;"Named Competitor",$H65&lt;&gt;""),"Clear Competitor Name","OK"))))))))))))</f>
        <v/>
      </c>
    </row>
    <row r="66">
      <c r="A66" s="19" t="n"/>
      <c r="B66" s="26" t="n"/>
      <c r="C66" s="26" t="n"/>
      <c r="D66" s="19" t="n"/>
      <c r="E66" s="19" t="n"/>
      <c r="F66" s="32" t="n"/>
      <c r="G66" s="19" t="n"/>
      <c r="H66" s="19" t="n"/>
      <c r="I66" s="19" t="n"/>
      <c r="J66" s="21">
        <f>IF(OR(NOT(ISNUMBER($B66)),NOT(ISNUMBER($C66)),$C66&lt;$B66),"",$C66-$B66)</f>
        <v/>
      </c>
      <c r="K66" s="22">
        <f>IF(OR($F66="",NOT(ISNUMBER($F66)),Summary!$B$4="",NOT(ISNUMBER(Summary!$B$4))),"",IF($F66&gt;=Summary!$B$4,"High Value","Standard Value"))</f>
        <v/>
      </c>
      <c r="L66" s="23">
        <f>IF(COUNTA($A66:$I66)=0,"",IF($A66="","Missing Quote ID",IF(COUNTIF($A$2:$A$201,$A66)&gt;1,"Duplicate Quote ID",IF(OR($B66="",$C66=""),"Missing Date",IF(OR(NOT(ISNUMBER($B66)),NOT(ISNUMBER($C66)),$B66&lt;DATE(2020,1,1),$B66&gt;TODAY(),$C66&lt;DATE(2020,1,1),$C66&gt;TODAY()),"Invalid Date",IF($C66&lt;$B66,"Date Lost Before Quote Date",IF(OR($D66="",$E66="",$G66="",$I66=""),"Missing Classification",IF(OR($F66="",NOT(ISNUMBER($F66)),$F66&lt;=0),"Missing or Invalid Quoted Value",IF(OR(COUNTIF(Lists!$C$2:$C$11,$D66)=0,COUNTIF(Lists!$A$2:$A$11,$E66)=0,COUNTIF(Lists!$D$2:$D$5,$G66)=0,COUNTIF(Lists!$B$2:$B$13,$I66)=0),"Value Not on Approved List",IF(AND($G66="Named Competitor",$H66=""),"Competitor Name Required",IF(AND($G66="Named Competitor",COUNTIF(Lists!$E$2:$E$21,$H66)=0),"Competitor Name Not on Approved List",IF(AND($G66&lt;&gt;"Named Competitor",$H66&lt;&gt;""),"Clear Competitor Name","OK"))))))))))))</f>
        <v/>
      </c>
    </row>
    <row r="67">
      <c r="A67" s="19" t="n"/>
      <c r="B67" s="26" t="n"/>
      <c r="C67" s="26" t="n"/>
      <c r="D67" s="19" t="n"/>
      <c r="E67" s="19" t="n"/>
      <c r="F67" s="32" t="n"/>
      <c r="G67" s="19" t="n"/>
      <c r="H67" s="19" t="n"/>
      <c r="I67" s="19" t="n"/>
      <c r="J67" s="21">
        <f>IF(OR(NOT(ISNUMBER($B67)),NOT(ISNUMBER($C67)),$C67&lt;$B67),"",$C67-$B67)</f>
        <v/>
      </c>
      <c r="K67" s="22">
        <f>IF(OR($F67="",NOT(ISNUMBER($F67)),Summary!$B$4="",NOT(ISNUMBER(Summary!$B$4))),"",IF($F67&gt;=Summary!$B$4,"High Value","Standard Value"))</f>
        <v/>
      </c>
      <c r="L67" s="23">
        <f>IF(COUNTA($A67:$I67)=0,"",IF($A67="","Missing Quote ID",IF(COUNTIF($A$2:$A$201,$A67)&gt;1,"Duplicate Quote ID",IF(OR($B67="",$C67=""),"Missing Date",IF(OR(NOT(ISNUMBER($B67)),NOT(ISNUMBER($C67)),$B67&lt;DATE(2020,1,1),$B67&gt;TODAY(),$C67&lt;DATE(2020,1,1),$C67&gt;TODAY()),"Invalid Date",IF($C67&lt;$B67,"Date Lost Before Quote Date",IF(OR($D67="",$E67="",$G67="",$I67=""),"Missing Classification",IF(OR($F67="",NOT(ISNUMBER($F67)),$F67&lt;=0),"Missing or Invalid Quoted Value",IF(OR(COUNTIF(Lists!$C$2:$C$11,$D67)=0,COUNTIF(Lists!$A$2:$A$11,$E67)=0,COUNTIF(Lists!$D$2:$D$5,$G67)=0,COUNTIF(Lists!$B$2:$B$13,$I67)=0),"Value Not on Approved List",IF(AND($G67="Named Competitor",$H67=""),"Competitor Name Required",IF(AND($G67="Named Competitor",COUNTIF(Lists!$E$2:$E$21,$H67)=0),"Competitor Name Not on Approved List",IF(AND($G67&lt;&gt;"Named Competitor",$H67&lt;&gt;""),"Clear Competitor Name","OK"))))))))))))</f>
        <v/>
      </c>
    </row>
    <row r="68">
      <c r="A68" s="19" t="n"/>
      <c r="B68" s="26" t="n"/>
      <c r="C68" s="26" t="n"/>
      <c r="D68" s="19" t="n"/>
      <c r="E68" s="19" t="n"/>
      <c r="F68" s="32" t="n"/>
      <c r="G68" s="19" t="n"/>
      <c r="H68" s="19" t="n"/>
      <c r="I68" s="19" t="n"/>
      <c r="J68" s="21">
        <f>IF(OR(NOT(ISNUMBER($B68)),NOT(ISNUMBER($C68)),$C68&lt;$B68),"",$C68-$B68)</f>
        <v/>
      </c>
      <c r="K68" s="22">
        <f>IF(OR($F68="",NOT(ISNUMBER($F68)),Summary!$B$4="",NOT(ISNUMBER(Summary!$B$4))),"",IF($F68&gt;=Summary!$B$4,"High Value","Standard Value"))</f>
        <v/>
      </c>
      <c r="L68" s="23">
        <f>IF(COUNTA($A68:$I68)=0,"",IF($A68="","Missing Quote ID",IF(COUNTIF($A$2:$A$201,$A68)&gt;1,"Duplicate Quote ID",IF(OR($B68="",$C68=""),"Missing Date",IF(OR(NOT(ISNUMBER($B68)),NOT(ISNUMBER($C68)),$B68&lt;DATE(2020,1,1),$B68&gt;TODAY(),$C68&lt;DATE(2020,1,1),$C68&gt;TODAY()),"Invalid Date",IF($C68&lt;$B68,"Date Lost Before Quote Date",IF(OR($D68="",$E68="",$G68="",$I68=""),"Missing Classification",IF(OR($F68="",NOT(ISNUMBER($F68)),$F68&lt;=0),"Missing or Invalid Quoted Value",IF(OR(COUNTIF(Lists!$C$2:$C$11,$D68)=0,COUNTIF(Lists!$A$2:$A$11,$E68)=0,COUNTIF(Lists!$D$2:$D$5,$G68)=0,COUNTIF(Lists!$B$2:$B$13,$I68)=0),"Value Not on Approved List",IF(AND($G68="Named Competitor",$H68=""),"Competitor Name Required",IF(AND($G68="Named Competitor",COUNTIF(Lists!$E$2:$E$21,$H68)=0),"Competitor Name Not on Approved List",IF(AND($G68&lt;&gt;"Named Competitor",$H68&lt;&gt;""),"Clear Competitor Name","OK"))))))))))))</f>
        <v/>
      </c>
    </row>
    <row r="69">
      <c r="A69" s="19" t="n"/>
      <c r="B69" s="26" t="n"/>
      <c r="C69" s="26" t="n"/>
      <c r="D69" s="19" t="n"/>
      <c r="E69" s="19" t="n"/>
      <c r="F69" s="32" t="n"/>
      <c r="G69" s="19" t="n"/>
      <c r="H69" s="19" t="n"/>
      <c r="I69" s="19" t="n"/>
      <c r="J69" s="21">
        <f>IF(OR(NOT(ISNUMBER($B69)),NOT(ISNUMBER($C69)),$C69&lt;$B69),"",$C69-$B69)</f>
        <v/>
      </c>
      <c r="K69" s="22">
        <f>IF(OR($F69="",NOT(ISNUMBER($F69)),Summary!$B$4="",NOT(ISNUMBER(Summary!$B$4))),"",IF($F69&gt;=Summary!$B$4,"High Value","Standard Value"))</f>
        <v/>
      </c>
      <c r="L69" s="23">
        <f>IF(COUNTA($A69:$I69)=0,"",IF($A69="","Missing Quote ID",IF(COUNTIF($A$2:$A$201,$A69)&gt;1,"Duplicate Quote ID",IF(OR($B69="",$C69=""),"Missing Date",IF(OR(NOT(ISNUMBER($B69)),NOT(ISNUMBER($C69)),$B69&lt;DATE(2020,1,1),$B69&gt;TODAY(),$C69&lt;DATE(2020,1,1),$C69&gt;TODAY()),"Invalid Date",IF($C69&lt;$B69,"Date Lost Before Quote Date",IF(OR($D69="",$E69="",$G69="",$I69=""),"Missing Classification",IF(OR($F69="",NOT(ISNUMBER($F69)),$F69&lt;=0),"Missing or Invalid Quoted Value",IF(OR(COUNTIF(Lists!$C$2:$C$11,$D69)=0,COUNTIF(Lists!$A$2:$A$11,$E69)=0,COUNTIF(Lists!$D$2:$D$5,$G69)=0,COUNTIF(Lists!$B$2:$B$13,$I69)=0),"Value Not on Approved List",IF(AND($G69="Named Competitor",$H69=""),"Competitor Name Required",IF(AND($G69="Named Competitor",COUNTIF(Lists!$E$2:$E$21,$H69)=0),"Competitor Name Not on Approved List",IF(AND($G69&lt;&gt;"Named Competitor",$H69&lt;&gt;""),"Clear Competitor Name","OK"))))))))))))</f>
        <v/>
      </c>
    </row>
    <row r="70">
      <c r="A70" s="19" t="n"/>
      <c r="B70" s="26" t="n"/>
      <c r="C70" s="26" t="n"/>
      <c r="D70" s="19" t="n"/>
      <c r="E70" s="19" t="n"/>
      <c r="F70" s="32" t="n"/>
      <c r="G70" s="19" t="n"/>
      <c r="H70" s="19" t="n"/>
      <c r="I70" s="19" t="n"/>
      <c r="J70" s="21">
        <f>IF(OR(NOT(ISNUMBER($B70)),NOT(ISNUMBER($C70)),$C70&lt;$B70),"",$C70-$B70)</f>
        <v/>
      </c>
      <c r="K70" s="22">
        <f>IF(OR($F70="",NOT(ISNUMBER($F70)),Summary!$B$4="",NOT(ISNUMBER(Summary!$B$4))),"",IF($F70&gt;=Summary!$B$4,"High Value","Standard Value"))</f>
        <v/>
      </c>
      <c r="L70" s="23">
        <f>IF(COUNTA($A70:$I70)=0,"",IF($A70="","Missing Quote ID",IF(COUNTIF($A$2:$A$201,$A70)&gt;1,"Duplicate Quote ID",IF(OR($B70="",$C70=""),"Missing Date",IF(OR(NOT(ISNUMBER($B70)),NOT(ISNUMBER($C70)),$B70&lt;DATE(2020,1,1),$B70&gt;TODAY(),$C70&lt;DATE(2020,1,1),$C70&gt;TODAY()),"Invalid Date",IF($C70&lt;$B70,"Date Lost Before Quote Date",IF(OR($D70="",$E70="",$G70="",$I70=""),"Missing Classification",IF(OR($F70="",NOT(ISNUMBER($F70)),$F70&lt;=0),"Missing or Invalid Quoted Value",IF(OR(COUNTIF(Lists!$C$2:$C$11,$D70)=0,COUNTIF(Lists!$A$2:$A$11,$E70)=0,COUNTIF(Lists!$D$2:$D$5,$G70)=0,COUNTIF(Lists!$B$2:$B$13,$I70)=0),"Value Not on Approved List",IF(AND($G70="Named Competitor",$H70=""),"Competitor Name Required",IF(AND($G70="Named Competitor",COUNTIF(Lists!$E$2:$E$21,$H70)=0),"Competitor Name Not on Approved List",IF(AND($G70&lt;&gt;"Named Competitor",$H70&lt;&gt;""),"Clear Competitor Name","OK"))))))))))))</f>
        <v/>
      </c>
    </row>
    <row r="71">
      <c r="A71" s="19" t="n"/>
      <c r="B71" s="26" t="n"/>
      <c r="C71" s="26" t="n"/>
      <c r="D71" s="19" t="n"/>
      <c r="E71" s="19" t="n"/>
      <c r="F71" s="32" t="n"/>
      <c r="G71" s="19" t="n"/>
      <c r="H71" s="19" t="n"/>
      <c r="I71" s="19" t="n"/>
      <c r="J71" s="21">
        <f>IF(OR(NOT(ISNUMBER($B71)),NOT(ISNUMBER($C71)),$C71&lt;$B71),"",$C71-$B71)</f>
        <v/>
      </c>
      <c r="K71" s="22">
        <f>IF(OR($F71="",NOT(ISNUMBER($F71)),Summary!$B$4="",NOT(ISNUMBER(Summary!$B$4))),"",IF($F71&gt;=Summary!$B$4,"High Value","Standard Value"))</f>
        <v/>
      </c>
      <c r="L71" s="23">
        <f>IF(COUNTA($A71:$I71)=0,"",IF($A71="","Missing Quote ID",IF(COUNTIF($A$2:$A$201,$A71)&gt;1,"Duplicate Quote ID",IF(OR($B71="",$C71=""),"Missing Date",IF(OR(NOT(ISNUMBER($B71)),NOT(ISNUMBER($C71)),$B71&lt;DATE(2020,1,1),$B71&gt;TODAY(),$C71&lt;DATE(2020,1,1),$C71&gt;TODAY()),"Invalid Date",IF($C71&lt;$B71,"Date Lost Before Quote Date",IF(OR($D71="",$E71="",$G71="",$I71=""),"Missing Classification",IF(OR($F71="",NOT(ISNUMBER($F71)),$F71&lt;=0),"Missing or Invalid Quoted Value",IF(OR(COUNTIF(Lists!$C$2:$C$11,$D71)=0,COUNTIF(Lists!$A$2:$A$11,$E71)=0,COUNTIF(Lists!$D$2:$D$5,$G71)=0,COUNTIF(Lists!$B$2:$B$13,$I71)=0),"Value Not on Approved List",IF(AND($G71="Named Competitor",$H71=""),"Competitor Name Required",IF(AND($G71="Named Competitor",COUNTIF(Lists!$E$2:$E$21,$H71)=0),"Competitor Name Not on Approved List",IF(AND($G71&lt;&gt;"Named Competitor",$H71&lt;&gt;""),"Clear Competitor Name","OK"))))))))))))</f>
        <v/>
      </c>
    </row>
    <row r="72">
      <c r="A72" s="19" t="n"/>
      <c r="B72" s="26" t="n"/>
      <c r="C72" s="26" t="n"/>
      <c r="D72" s="19" t="n"/>
      <c r="E72" s="19" t="n"/>
      <c r="F72" s="32" t="n"/>
      <c r="G72" s="19" t="n"/>
      <c r="H72" s="19" t="n"/>
      <c r="I72" s="19" t="n"/>
      <c r="J72" s="21">
        <f>IF(OR(NOT(ISNUMBER($B72)),NOT(ISNUMBER($C72)),$C72&lt;$B72),"",$C72-$B72)</f>
        <v/>
      </c>
      <c r="K72" s="22">
        <f>IF(OR($F72="",NOT(ISNUMBER($F72)),Summary!$B$4="",NOT(ISNUMBER(Summary!$B$4))),"",IF($F72&gt;=Summary!$B$4,"High Value","Standard Value"))</f>
        <v/>
      </c>
      <c r="L72" s="23">
        <f>IF(COUNTA($A72:$I72)=0,"",IF($A72="","Missing Quote ID",IF(COUNTIF($A$2:$A$201,$A72)&gt;1,"Duplicate Quote ID",IF(OR($B72="",$C72=""),"Missing Date",IF(OR(NOT(ISNUMBER($B72)),NOT(ISNUMBER($C72)),$B72&lt;DATE(2020,1,1),$B72&gt;TODAY(),$C72&lt;DATE(2020,1,1),$C72&gt;TODAY()),"Invalid Date",IF($C72&lt;$B72,"Date Lost Before Quote Date",IF(OR($D72="",$E72="",$G72="",$I72=""),"Missing Classification",IF(OR($F72="",NOT(ISNUMBER($F72)),$F72&lt;=0),"Missing or Invalid Quoted Value",IF(OR(COUNTIF(Lists!$C$2:$C$11,$D72)=0,COUNTIF(Lists!$A$2:$A$11,$E72)=0,COUNTIF(Lists!$D$2:$D$5,$G72)=0,COUNTIF(Lists!$B$2:$B$13,$I72)=0),"Value Not on Approved List",IF(AND($G72="Named Competitor",$H72=""),"Competitor Name Required",IF(AND($G72="Named Competitor",COUNTIF(Lists!$E$2:$E$21,$H72)=0),"Competitor Name Not on Approved List",IF(AND($G72&lt;&gt;"Named Competitor",$H72&lt;&gt;""),"Clear Competitor Name","OK"))))))))))))</f>
        <v/>
      </c>
    </row>
    <row r="73">
      <c r="A73" s="19" t="n"/>
      <c r="B73" s="26" t="n"/>
      <c r="C73" s="26" t="n"/>
      <c r="D73" s="19" t="n"/>
      <c r="E73" s="19" t="n"/>
      <c r="F73" s="32" t="n"/>
      <c r="G73" s="19" t="n"/>
      <c r="H73" s="19" t="n"/>
      <c r="I73" s="19" t="n"/>
      <c r="J73" s="21">
        <f>IF(OR(NOT(ISNUMBER($B73)),NOT(ISNUMBER($C73)),$C73&lt;$B73),"",$C73-$B73)</f>
        <v/>
      </c>
      <c r="K73" s="22">
        <f>IF(OR($F73="",NOT(ISNUMBER($F73)),Summary!$B$4="",NOT(ISNUMBER(Summary!$B$4))),"",IF($F73&gt;=Summary!$B$4,"High Value","Standard Value"))</f>
        <v/>
      </c>
      <c r="L73" s="23">
        <f>IF(COUNTA($A73:$I73)=0,"",IF($A73="","Missing Quote ID",IF(COUNTIF($A$2:$A$201,$A73)&gt;1,"Duplicate Quote ID",IF(OR($B73="",$C73=""),"Missing Date",IF(OR(NOT(ISNUMBER($B73)),NOT(ISNUMBER($C73)),$B73&lt;DATE(2020,1,1),$B73&gt;TODAY(),$C73&lt;DATE(2020,1,1),$C73&gt;TODAY()),"Invalid Date",IF($C73&lt;$B73,"Date Lost Before Quote Date",IF(OR($D73="",$E73="",$G73="",$I73=""),"Missing Classification",IF(OR($F73="",NOT(ISNUMBER($F73)),$F73&lt;=0),"Missing or Invalid Quoted Value",IF(OR(COUNTIF(Lists!$C$2:$C$11,$D73)=0,COUNTIF(Lists!$A$2:$A$11,$E73)=0,COUNTIF(Lists!$D$2:$D$5,$G73)=0,COUNTIF(Lists!$B$2:$B$13,$I73)=0),"Value Not on Approved List",IF(AND($G73="Named Competitor",$H73=""),"Competitor Name Required",IF(AND($G73="Named Competitor",COUNTIF(Lists!$E$2:$E$21,$H73)=0),"Competitor Name Not on Approved List",IF(AND($G73&lt;&gt;"Named Competitor",$H73&lt;&gt;""),"Clear Competitor Name","OK"))))))))))))</f>
        <v/>
      </c>
    </row>
    <row r="74">
      <c r="A74" s="19" t="n"/>
      <c r="B74" s="26" t="n"/>
      <c r="C74" s="26" t="n"/>
      <c r="D74" s="19" t="n"/>
      <c r="E74" s="19" t="n"/>
      <c r="F74" s="32" t="n"/>
      <c r="G74" s="19" t="n"/>
      <c r="H74" s="19" t="n"/>
      <c r="I74" s="19" t="n"/>
      <c r="J74" s="21">
        <f>IF(OR(NOT(ISNUMBER($B74)),NOT(ISNUMBER($C74)),$C74&lt;$B74),"",$C74-$B74)</f>
        <v/>
      </c>
      <c r="K74" s="22">
        <f>IF(OR($F74="",NOT(ISNUMBER($F74)),Summary!$B$4="",NOT(ISNUMBER(Summary!$B$4))),"",IF($F74&gt;=Summary!$B$4,"High Value","Standard Value"))</f>
        <v/>
      </c>
      <c r="L74" s="23">
        <f>IF(COUNTA($A74:$I74)=0,"",IF($A74="","Missing Quote ID",IF(COUNTIF($A$2:$A$201,$A74)&gt;1,"Duplicate Quote ID",IF(OR($B74="",$C74=""),"Missing Date",IF(OR(NOT(ISNUMBER($B74)),NOT(ISNUMBER($C74)),$B74&lt;DATE(2020,1,1),$B74&gt;TODAY(),$C74&lt;DATE(2020,1,1),$C74&gt;TODAY()),"Invalid Date",IF($C74&lt;$B74,"Date Lost Before Quote Date",IF(OR($D74="",$E74="",$G74="",$I74=""),"Missing Classification",IF(OR($F74="",NOT(ISNUMBER($F74)),$F74&lt;=0),"Missing or Invalid Quoted Value",IF(OR(COUNTIF(Lists!$C$2:$C$11,$D74)=0,COUNTIF(Lists!$A$2:$A$11,$E74)=0,COUNTIF(Lists!$D$2:$D$5,$G74)=0,COUNTIF(Lists!$B$2:$B$13,$I74)=0),"Value Not on Approved List",IF(AND($G74="Named Competitor",$H74=""),"Competitor Name Required",IF(AND($G74="Named Competitor",COUNTIF(Lists!$E$2:$E$21,$H74)=0),"Competitor Name Not on Approved List",IF(AND($G74&lt;&gt;"Named Competitor",$H74&lt;&gt;""),"Clear Competitor Name","OK"))))))))))))</f>
        <v/>
      </c>
    </row>
    <row r="75">
      <c r="A75" s="19" t="n"/>
      <c r="B75" s="26" t="n"/>
      <c r="C75" s="26" t="n"/>
      <c r="D75" s="19" t="n"/>
      <c r="E75" s="19" t="n"/>
      <c r="F75" s="32" t="n"/>
      <c r="G75" s="19" t="n"/>
      <c r="H75" s="19" t="n"/>
      <c r="I75" s="19" t="n"/>
      <c r="J75" s="21">
        <f>IF(OR(NOT(ISNUMBER($B75)),NOT(ISNUMBER($C75)),$C75&lt;$B75),"",$C75-$B75)</f>
        <v/>
      </c>
      <c r="K75" s="22">
        <f>IF(OR($F75="",NOT(ISNUMBER($F75)),Summary!$B$4="",NOT(ISNUMBER(Summary!$B$4))),"",IF($F75&gt;=Summary!$B$4,"High Value","Standard Value"))</f>
        <v/>
      </c>
      <c r="L75" s="23">
        <f>IF(COUNTA($A75:$I75)=0,"",IF($A75="","Missing Quote ID",IF(COUNTIF($A$2:$A$201,$A75)&gt;1,"Duplicate Quote ID",IF(OR($B75="",$C75=""),"Missing Date",IF(OR(NOT(ISNUMBER($B75)),NOT(ISNUMBER($C75)),$B75&lt;DATE(2020,1,1),$B75&gt;TODAY(),$C75&lt;DATE(2020,1,1),$C75&gt;TODAY()),"Invalid Date",IF($C75&lt;$B75,"Date Lost Before Quote Date",IF(OR($D75="",$E75="",$G75="",$I75=""),"Missing Classification",IF(OR($F75="",NOT(ISNUMBER($F75)),$F75&lt;=0),"Missing or Invalid Quoted Value",IF(OR(COUNTIF(Lists!$C$2:$C$11,$D75)=0,COUNTIF(Lists!$A$2:$A$11,$E75)=0,COUNTIF(Lists!$D$2:$D$5,$G75)=0,COUNTIF(Lists!$B$2:$B$13,$I75)=0),"Value Not on Approved List",IF(AND($G75="Named Competitor",$H75=""),"Competitor Name Required",IF(AND($G75="Named Competitor",COUNTIF(Lists!$E$2:$E$21,$H75)=0),"Competitor Name Not on Approved List",IF(AND($G75&lt;&gt;"Named Competitor",$H75&lt;&gt;""),"Clear Competitor Name","OK"))))))))))))</f>
        <v/>
      </c>
    </row>
    <row r="76">
      <c r="A76" s="19" t="n"/>
      <c r="B76" s="26" t="n"/>
      <c r="C76" s="26" t="n"/>
      <c r="D76" s="19" t="n"/>
      <c r="E76" s="19" t="n"/>
      <c r="F76" s="32" t="n"/>
      <c r="G76" s="19" t="n"/>
      <c r="H76" s="19" t="n"/>
      <c r="I76" s="19" t="n"/>
      <c r="J76" s="21">
        <f>IF(OR(NOT(ISNUMBER($B76)),NOT(ISNUMBER($C76)),$C76&lt;$B76),"",$C76-$B76)</f>
        <v/>
      </c>
      <c r="K76" s="22">
        <f>IF(OR($F76="",NOT(ISNUMBER($F76)),Summary!$B$4="",NOT(ISNUMBER(Summary!$B$4))),"",IF($F76&gt;=Summary!$B$4,"High Value","Standard Value"))</f>
        <v/>
      </c>
      <c r="L76" s="23">
        <f>IF(COUNTA($A76:$I76)=0,"",IF($A76="","Missing Quote ID",IF(COUNTIF($A$2:$A$201,$A76)&gt;1,"Duplicate Quote ID",IF(OR($B76="",$C76=""),"Missing Date",IF(OR(NOT(ISNUMBER($B76)),NOT(ISNUMBER($C76)),$B76&lt;DATE(2020,1,1),$B76&gt;TODAY(),$C76&lt;DATE(2020,1,1),$C76&gt;TODAY()),"Invalid Date",IF($C76&lt;$B76,"Date Lost Before Quote Date",IF(OR($D76="",$E76="",$G76="",$I76=""),"Missing Classification",IF(OR($F76="",NOT(ISNUMBER($F76)),$F76&lt;=0),"Missing or Invalid Quoted Value",IF(OR(COUNTIF(Lists!$C$2:$C$11,$D76)=0,COUNTIF(Lists!$A$2:$A$11,$E76)=0,COUNTIF(Lists!$D$2:$D$5,$G76)=0,COUNTIF(Lists!$B$2:$B$13,$I76)=0),"Value Not on Approved List",IF(AND($G76="Named Competitor",$H76=""),"Competitor Name Required",IF(AND($G76="Named Competitor",COUNTIF(Lists!$E$2:$E$21,$H76)=0),"Competitor Name Not on Approved List",IF(AND($G76&lt;&gt;"Named Competitor",$H76&lt;&gt;""),"Clear Competitor Name","OK"))))))))))))</f>
        <v/>
      </c>
    </row>
    <row r="77">
      <c r="A77" s="19" t="n"/>
      <c r="B77" s="26" t="n"/>
      <c r="C77" s="26" t="n"/>
      <c r="D77" s="19" t="n"/>
      <c r="E77" s="19" t="n"/>
      <c r="F77" s="32" t="n"/>
      <c r="G77" s="19" t="n"/>
      <c r="H77" s="19" t="n"/>
      <c r="I77" s="19" t="n"/>
      <c r="J77" s="21">
        <f>IF(OR(NOT(ISNUMBER($B77)),NOT(ISNUMBER($C77)),$C77&lt;$B77),"",$C77-$B77)</f>
        <v/>
      </c>
      <c r="K77" s="22">
        <f>IF(OR($F77="",NOT(ISNUMBER($F77)),Summary!$B$4="",NOT(ISNUMBER(Summary!$B$4))),"",IF($F77&gt;=Summary!$B$4,"High Value","Standard Value"))</f>
        <v/>
      </c>
      <c r="L77" s="23">
        <f>IF(COUNTA($A77:$I77)=0,"",IF($A77="","Missing Quote ID",IF(COUNTIF($A$2:$A$201,$A77)&gt;1,"Duplicate Quote ID",IF(OR($B77="",$C77=""),"Missing Date",IF(OR(NOT(ISNUMBER($B77)),NOT(ISNUMBER($C77)),$B77&lt;DATE(2020,1,1),$B77&gt;TODAY(),$C77&lt;DATE(2020,1,1),$C77&gt;TODAY()),"Invalid Date",IF($C77&lt;$B77,"Date Lost Before Quote Date",IF(OR($D77="",$E77="",$G77="",$I77=""),"Missing Classification",IF(OR($F77="",NOT(ISNUMBER($F77)),$F77&lt;=0),"Missing or Invalid Quoted Value",IF(OR(COUNTIF(Lists!$C$2:$C$11,$D77)=0,COUNTIF(Lists!$A$2:$A$11,$E77)=0,COUNTIF(Lists!$D$2:$D$5,$G77)=0,COUNTIF(Lists!$B$2:$B$13,$I77)=0),"Value Not on Approved List",IF(AND($G77="Named Competitor",$H77=""),"Competitor Name Required",IF(AND($G77="Named Competitor",COUNTIF(Lists!$E$2:$E$21,$H77)=0),"Competitor Name Not on Approved List",IF(AND($G77&lt;&gt;"Named Competitor",$H77&lt;&gt;""),"Clear Competitor Name","OK"))))))))))))</f>
        <v/>
      </c>
    </row>
    <row r="78">
      <c r="A78" s="19" t="n"/>
      <c r="B78" s="26" t="n"/>
      <c r="C78" s="26" t="n"/>
      <c r="D78" s="19" t="n"/>
      <c r="E78" s="19" t="n"/>
      <c r="F78" s="32" t="n"/>
      <c r="G78" s="19" t="n"/>
      <c r="H78" s="19" t="n"/>
      <c r="I78" s="19" t="n"/>
      <c r="J78" s="21">
        <f>IF(OR(NOT(ISNUMBER($B78)),NOT(ISNUMBER($C78)),$C78&lt;$B78),"",$C78-$B78)</f>
        <v/>
      </c>
      <c r="K78" s="22">
        <f>IF(OR($F78="",NOT(ISNUMBER($F78)),Summary!$B$4="",NOT(ISNUMBER(Summary!$B$4))),"",IF($F78&gt;=Summary!$B$4,"High Value","Standard Value"))</f>
        <v/>
      </c>
      <c r="L78" s="23">
        <f>IF(COUNTA($A78:$I78)=0,"",IF($A78="","Missing Quote ID",IF(COUNTIF($A$2:$A$201,$A78)&gt;1,"Duplicate Quote ID",IF(OR($B78="",$C78=""),"Missing Date",IF(OR(NOT(ISNUMBER($B78)),NOT(ISNUMBER($C78)),$B78&lt;DATE(2020,1,1),$B78&gt;TODAY(),$C78&lt;DATE(2020,1,1),$C78&gt;TODAY()),"Invalid Date",IF($C78&lt;$B78,"Date Lost Before Quote Date",IF(OR($D78="",$E78="",$G78="",$I78=""),"Missing Classification",IF(OR($F78="",NOT(ISNUMBER($F78)),$F78&lt;=0),"Missing or Invalid Quoted Value",IF(OR(COUNTIF(Lists!$C$2:$C$11,$D78)=0,COUNTIF(Lists!$A$2:$A$11,$E78)=0,COUNTIF(Lists!$D$2:$D$5,$G78)=0,COUNTIF(Lists!$B$2:$B$13,$I78)=0),"Value Not on Approved List",IF(AND($G78="Named Competitor",$H78=""),"Competitor Name Required",IF(AND($G78="Named Competitor",COUNTIF(Lists!$E$2:$E$21,$H78)=0),"Competitor Name Not on Approved List",IF(AND($G78&lt;&gt;"Named Competitor",$H78&lt;&gt;""),"Clear Competitor Name","OK"))))))))))))</f>
        <v/>
      </c>
    </row>
    <row r="79">
      <c r="A79" s="19" t="n"/>
      <c r="B79" s="26" t="n"/>
      <c r="C79" s="26" t="n"/>
      <c r="D79" s="19" t="n"/>
      <c r="E79" s="19" t="n"/>
      <c r="F79" s="32" t="n"/>
      <c r="G79" s="19" t="n"/>
      <c r="H79" s="19" t="n"/>
      <c r="I79" s="19" t="n"/>
      <c r="J79" s="21">
        <f>IF(OR(NOT(ISNUMBER($B79)),NOT(ISNUMBER($C79)),$C79&lt;$B79),"",$C79-$B79)</f>
        <v/>
      </c>
      <c r="K79" s="22">
        <f>IF(OR($F79="",NOT(ISNUMBER($F79)),Summary!$B$4="",NOT(ISNUMBER(Summary!$B$4))),"",IF($F79&gt;=Summary!$B$4,"High Value","Standard Value"))</f>
        <v/>
      </c>
      <c r="L79" s="23">
        <f>IF(COUNTA($A79:$I79)=0,"",IF($A79="","Missing Quote ID",IF(COUNTIF($A$2:$A$201,$A79)&gt;1,"Duplicate Quote ID",IF(OR($B79="",$C79=""),"Missing Date",IF(OR(NOT(ISNUMBER($B79)),NOT(ISNUMBER($C79)),$B79&lt;DATE(2020,1,1),$B79&gt;TODAY(),$C79&lt;DATE(2020,1,1),$C79&gt;TODAY()),"Invalid Date",IF($C79&lt;$B79,"Date Lost Before Quote Date",IF(OR($D79="",$E79="",$G79="",$I79=""),"Missing Classification",IF(OR($F79="",NOT(ISNUMBER($F79)),$F79&lt;=0),"Missing or Invalid Quoted Value",IF(OR(COUNTIF(Lists!$C$2:$C$11,$D79)=0,COUNTIF(Lists!$A$2:$A$11,$E79)=0,COUNTIF(Lists!$D$2:$D$5,$G79)=0,COUNTIF(Lists!$B$2:$B$13,$I79)=0),"Value Not on Approved List",IF(AND($G79="Named Competitor",$H79=""),"Competitor Name Required",IF(AND($G79="Named Competitor",COUNTIF(Lists!$E$2:$E$21,$H79)=0),"Competitor Name Not on Approved List",IF(AND($G79&lt;&gt;"Named Competitor",$H79&lt;&gt;""),"Clear Competitor Name","OK"))))))))))))</f>
        <v/>
      </c>
    </row>
    <row r="80">
      <c r="A80" s="19" t="n"/>
      <c r="B80" s="26" t="n"/>
      <c r="C80" s="26" t="n"/>
      <c r="D80" s="19" t="n"/>
      <c r="E80" s="19" t="n"/>
      <c r="F80" s="32" t="n"/>
      <c r="G80" s="19" t="n"/>
      <c r="H80" s="19" t="n"/>
      <c r="I80" s="19" t="n"/>
      <c r="J80" s="21">
        <f>IF(OR(NOT(ISNUMBER($B80)),NOT(ISNUMBER($C80)),$C80&lt;$B80),"",$C80-$B80)</f>
        <v/>
      </c>
      <c r="K80" s="22">
        <f>IF(OR($F80="",NOT(ISNUMBER($F80)),Summary!$B$4="",NOT(ISNUMBER(Summary!$B$4))),"",IF($F80&gt;=Summary!$B$4,"High Value","Standard Value"))</f>
        <v/>
      </c>
      <c r="L80" s="23">
        <f>IF(COUNTA($A80:$I80)=0,"",IF($A80="","Missing Quote ID",IF(COUNTIF($A$2:$A$201,$A80)&gt;1,"Duplicate Quote ID",IF(OR($B80="",$C80=""),"Missing Date",IF(OR(NOT(ISNUMBER($B80)),NOT(ISNUMBER($C80)),$B80&lt;DATE(2020,1,1),$B80&gt;TODAY(),$C80&lt;DATE(2020,1,1),$C80&gt;TODAY()),"Invalid Date",IF($C80&lt;$B80,"Date Lost Before Quote Date",IF(OR($D80="",$E80="",$G80="",$I80=""),"Missing Classification",IF(OR($F80="",NOT(ISNUMBER($F80)),$F80&lt;=0),"Missing or Invalid Quoted Value",IF(OR(COUNTIF(Lists!$C$2:$C$11,$D80)=0,COUNTIF(Lists!$A$2:$A$11,$E80)=0,COUNTIF(Lists!$D$2:$D$5,$G80)=0,COUNTIF(Lists!$B$2:$B$13,$I80)=0),"Value Not on Approved List",IF(AND($G80="Named Competitor",$H80=""),"Competitor Name Required",IF(AND($G80="Named Competitor",COUNTIF(Lists!$E$2:$E$21,$H80)=0),"Competitor Name Not on Approved List",IF(AND($G80&lt;&gt;"Named Competitor",$H80&lt;&gt;""),"Clear Competitor Name","OK"))))))))))))</f>
        <v/>
      </c>
    </row>
    <row r="81">
      <c r="A81" s="19" t="n"/>
      <c r="B81" s="26" t="n"/>
      <c r="C81" s="26" t="n"/>
      <c r="D81" s="19" t="n"/>
      <c r="E81" s="19" t="n"/>
      <c r="F81" s="32" t="n"/>
      <c r="G81" s="19" t="n"/>
      <c r="H81" s="19" t="n"/>
      <c r="I81" s="19" t="n"/>
      <c r="J81" s="21">
        <f>IF(OR(NOT(ISNUMBER($B81)),NOT(ISNUMBER($C81)),$C81&lt;$B81),"",$C81-$B81)</f>
        <v/>
      </c>
      <c r="K81" s="22">
        <f>IF(OR($F81="",NOT(ISNUMBER($F81)),Summary!$B$4="",NOT(ISNUMBER(Summary!$B$4))),"",IF($F81&gt;=Summary!$B$4,"High Value","Standard Value"))</f>
        <v/>
      </c>
      <c r="L81" s="23">
        <f>IF(COUNTA($A81:$I81)=0,"",IF($A81="","Missing Quote ID",IF(COUNTIF($A$2:$A$201,$A81)&gt;1,"Duplicate Quote ID",IF(OR($B81="",$C81=""),"Missing Date",IF(OR(NOT(ISNUMBER($B81)),NOT(ISNUMBER($C81)),$B81&lt;DATE(2020,1,1),$B81&gt;TODAY(),$C81&lt;DATE(2020,1,1),$C81&gt;TODAY()),"Invalid Date",IF($C81&lt;$B81,"Date Lost Before Quote Date",IF(OR($D81="",$E81="",$G81="",$I81=""),"Missing Classification",IF(OR($F81="",NOT(ISNUMBER($F81)),$F81&lt;=0),"Missing or Invalid Quoted Value",IF(OR(COUNTIF(Lists!$C$2:$C$11,$D81)=0,COUNTIF(Lists!$A$2:$A$11,$E81)=0,COUNTIF(Lists!$D$2:$D$5,$G81)=0,COUNTIF(Lists!$B$2:$B$13,$I81)=0),"Value Not on Approved List",IF(AND($G81="Named Competitor",$H81=""),"Competitor Name Required",IF(AND($G81="Named Competitor",COUNTIF(Lists!$E$2:$E$21,$H81)=0),"Competitor Name Not on Approved List",IF(AND($G81&lt;&gt;"Named Competitor",$H81&lt;&gt;""),"Clear Competitor Name","OK"))))))))))))</f>
        <v/>
      </c>
    </row>
    <row r="82">
      <c r="A82" s="19" t="n"/>
      <c r="B82" s="26" t="n"/>
      <c r="C82" s="26" t="n"/>
      <c r="D82" s="19" t="n"/>
      <c r="E82" s="19" t="n"/>
      <c r="F82" s="32" t="n"/>
      <c r="G82" s="19" t="n"/>
      <c r="H82" s="19" t="n"/>
      <c r="I82" s="19" t="n"/>
      <c r="J82" s="21">
        <f>IF(OR(NOT(ISNUMBER($B82)),NOT(ISNUMBER($C82)),$C82&lt;$B82),"",$C82-$B82)</f>
        <v/>
      </c>
      <c r="K82" s="22">
        <f>IF(OR($F82="",NOT(ISNUMBER($F82)),Summary!$B$4="",NOT(ISNUMBER(Summary!$B$4))),"",IF($F82&gt;=Summary!$B$4,"High Value","Standard Value"))</f>
        <v/>
      </c>
      <c r="L82" s="23">
        <f>IF(COUNTA($A82:$I82)=0,"",IF($A82="","Missing Quote ID",IF(COUNTIF($A$2:$A$201,$A82)&gt;1,"Duplicate Quote ID",IF(OR($B82="",$C82=""),"Missing Date",IF(OR(NOT(ISNUMBER($B82)),NOT(ISNUMBER($C82)),$B82&lt;DATE(2020,1,1),$B82&gt;TODAY(),$C82&lt;DATE(2020,1,1),$C82&gt;TODAY()),"Invalid Date",IF($C82&lt;$B82,"Date Lost Before Quote Date",IF(OR($D82="",$E82="",$G82="",$I82=""),"Missing Classification",IF(OR($F82="",NOT(ISNUMBER($F82)),$F82&lt;=0),"Missing or Invalid Quoted Value",IF(OR(COUNTIF(Lists!$C$2:$C$11,$D82)=0,COUNTIF(Lists!$A$2:$A$11,$E82)=0,COUNTIF(Lists!$D$2:$D$5,$G82)=0,COUNTIF(Lists!$B$2:$B$13,$I82)=0),"Value Not on Approved List",IF(AND($G82="Named Competitor",$H82=""),"Competitor Name Required",IF(AND($G82="Named Competitor",COUNTIF(Lists!$E$2:$E$21,$H82)=0),"Competitor Name Not on Approved List",IF(AND($G82&lt;&gt;"Named Competitor",$H82&lt;&gt;""),"Clear Competitor Name","OK"))))))))))))</f>
        <v/>
      </c>
    </row>
    <row r="83">
      <c r="A83" s="19" t="n"/>
      <c r="B83" s="26" t="n"/>
      <c r="C83" s="26" t="n"/>
      <c r="D83" s="19" t="n"/>
      <c r="E83" s="19" t="n"/>
      <c r="F83" s="32" t="n"/>
      <c r="G83" s="19" t="n"/>
      <c r="H83" s="19" t="n"/>
      <c r="I83" s="19" t="n"/>
      <c r="J83" s="21">
        <f>IF(OR(NOT(ISNUMBER($B83)),NOT(ISNUMBER($C83)),$C83&lt;$B83),"",$C83-$B83)</f>
        <v/>
      </c>
      <c r="K83" s="22">
        <f>IF(OR($F83="",NOT(ISNUMBER($F83)),Summary!$B$4="",NOT(ISNUMBER(Summary!$B$4))),"",IF($F83&gt;=Summary!$B$4,"High Value","Standard Value"))</f>
        <v/>
      </c>
      <c r="L83" s="23">
        <f>IF(COUNTA($A83:$I83)=0,"",IF($A83="","Missing Quote ID",IF(COUNTIF($A$2:$A$201,$A83)&gt;1,"Duplicate Quote ID",IF(OR($B83="",$C83=""),"Missing Date",IF(OR(NOT(ISNUMBER($B83)),NOT(ISNUMBER($C83)),$B83&lt;DATE(2020,1,1),$B83&gt;TODAY(),$C83&lt;DATE(2020,1,1),$C83&gt;TODAY()),"Invalid Date",IF($C83&lt;$B83,"Date Lost Before Quote Date",IF(OR($D83="",$E83="",$G83="",$I83=""),"Missing Classification",IF(OR($F83="",NOT(ISNUMBER($F83)),$F83&lt;=0),"Missing or Invalid Quoted Value",IF(OR(COUNTIF(Lists!$C$2:$C$11,$D83)=0,COUNTIF(Lists!$A$2:$A$11,$E83)=0,COUNTIF(Lists!$D$2:$D$5,$G83)=0,COUNTIF(Lists!$B$2:$B$13,$I83)=0),"Value Not on Approved List",IF(AND($G83="Named Competitor",$H83=""),"Competitor Name Required",IF(AND($G83="Named Competitor",COUNTIF(Lists!$E$2:$E$21,$H83)=0),"Competitor Name Not on Approved List",IF(AND($G83&lt;&gt;"Named Competitor",$H83&lt;&gt;""),"Clear Competitor Name","OK"))))))))))))</f>
        <v/>
      </c>
    </row>
    <row r="84">
      <c r="A84" s="19" t="n"/>
      <c r="B84" s="26" t="n"/>
      <c r="C84" s="26" t="n"/>
      <c r="D84" s="19" t="n"/>
      <c r="E84" s="19" t="n"/>
      <c r="F84" s="32" t="n"/>
      <c r="G84" s="19" t="n"/>
      <c r="H84" s="19" t="n"/>
      <c r="I84" s="19" t="n"/>
      <c r="J84" s="21">
        <f>IF(OR(NOT(ISNUMBER($B84)),NOT(ISNUMBER($C84)),$C84&lt;$B84),"",$C84-$B84)</f>
        <v/>
      </c>
      <c r="K84" s="22">
        <f>IF(OR($F84="",NOT(ISNUMBER($F84)),Summary!$B$4="",NOT(ISNUMBER(Summary!$B$4))),"",IF($F84&gt;=Summary!$B$4,"High Value","Standard Value"))</f>
        <v/>
      </c>
      <c r="L84" s="23">
        <f>IF(COUNTA($A84:$I84)=0,"",IF($A84="","Missing Quote ID",IF(COUNTIF($A$2:$A$201,$A84)&gt;1,"Duplicate Quote ID",IF(OR($B84="",$C84=""),"Missing Date",IF(OR(NOT(ISNUMBER($B84)),NOT(ISNUMBER($C84)),$B84&lt;DATE(2020,1,1),$B84&gt;TODAY(),$C84&lt;DATE(2020,1,1),$C84&gt;TODAY()),"Invalid Date",IF($C84&lt;$B84,"Date Lost Before Quote Date",IF(OR($D84="",$E84="",$G84="",$I84=""),"Missing Classification",IF(OR($F84="",NOT(ISNUMBER($F84)),$F84&lt;=0),"Missing or Invalid Quoted Value",IF(OR(COUNTIF(Lists!$C$2:$C$11,$D84)=0,COUNTIF(Lists!$A$2:$A$11,$E84)=0,COUNTIF(Lists!$D$2:$D$5,$G84)=0,COUNTIF(Lists!$B$2:$B$13,$I84)=0),"Value Not on Approved List",IF(AND($G84="Named Competitor",$H84=""),"Competitor Name Required",IF(AND($G84="Named Competitor",COUNTIF(Lists!$E$2:$E$21,$H84)=0),"Competitor Name Not on Approved List",IF(AND($G84&lt;&gt;"Named Competitor",$H84&lt;&gt;""),"Clear Competitor Name","OK"))))))))))))</f>
        <v/>
      </c>
    </row>
    <row r="85">
      <c r="A85" s="19" t="n"/>
      <c r="B85" s="26" t="n"/>
      <c r="C85" s="26" t="n"/>
      <c r="D85" s="19" t="n"/>
      <c r="E85" s="19" t="n"/>
      <c r="F85" s="32" t="n"/>
      <c r="G85" s="19" t="n"/>
      <c r="H85" s="19" t="n"/>
      <c r="I85" s="19" t="n"/>
      <c r="J85" s="21">
        <f>IF(OR(NOT(ISNUMBER($B85)),NOT(ISNUMBER($C85)),$C85&lt;$B85),"",$C85-$B85)</f>
        <v/>
      </c>
      <c r="K85" s="22">
        <f>IF(OR($F85="",NOT(ISNUMBER($F85)),Summary!$B$4="",NOT(ISNUMBER(Summary!$B$4))),"",IF($F85&gt;=Summary!$B$4,"High Value","Standard Value"))</f>
        <v/>
      </c>
      <c r="L85" s="23">
        <f>IF(COUNTA($A85:$I85)=0,"",IF($A85="","Missing Quote ID",IF(COUNTIF($A$2:$A$201,$A85)&gt;1,"Duplicate Quote ID",IF(OR($B85="",$C85=""),"Missing Date",IF(OR(NOT(ISNUMBER($B85)),NOT(ISNUMBER($C85)),$B85&lt;DATE(2020,1,1),$B85&gt;TODAY(),$C85&lt;DATE(2020,1,1),$C85&gt;TODAY()),"Invalid Date",IF($C85&lt;$B85,"Date Lost Before Quote Date",IF(OR($D85="",$E85="",$G85="",$I85=""),"Missing Classification",IF(OR($F85="",NOT(ISNUMBER($F85)),$F85&lt;=0),"Missing or Invalid Quoted Value",IF(OR(COUNTIF(Lists!$C$2:$C$11,$D85)=0,COUNTIF(Lists!$A$2:$A$11,$E85)=0,COUNTIF(Lists!$D$2:$D$5,$G85)=0,COUNTIF(Lists!$B$2:$B$13,$I85)=0),"Value Not on Approved List",IF(AND($G85="Named Competitor",$H85=""),"Competitor Name Required",IF(AND($G85="Named Competitor",COUNTIF(Lists!$E$2:$E$21,$H85)=0),"Competitor Name Not on Approved List",IF(AND($G85&lt;&gt;"Named Competitor",$H85&lt;&gt;""),"Clear Competitor Name","OK"))))))))))))</f>
        <v/>
      </c>
    </row>
    <row r="86">
      <c r="A86" s="19" t="n"/>
      <c r="B86" s="26" t="n"/>
      <c r="C86" s="26" t="n"/>
      <c r="D86" s="19" t="n"/>
      <c r="E86" s="19" t="n"/>
      <c r="F86" s="32" t="n"/>
      <c r="G86" s="19" t="n"/>
      <c r="H86" s="19" t="n"/>
      <c r="I86" s="19" t="n"/>
      <c r="J86" s="21">
        <f>IF(OR(NOT(ISNUMBER($B86)),NOT(ISNUMBER($C86)),$C86&lt;$B86),"",$C86-$B86)</f>
        <v/>
      </c>
      <c r="K86" s="22">
        <f>IF(OR($F86="",NOT(ISNUMBER($F86)),Summary!$B$4="",NOT(ISNUMBER(Summary!$B$4))),"",IF($F86&gt;=Summary!$B$4,"High Value","Standard Value"))</f>
        <v/>
      </c>
      <c r="L86" s="23">
        <f>IF(COUNTA($A86:$I86)=0,"",IF($A86="","Missing Quote ID",IF(COUNTIF($A$2:$A$201,$A86)&gt;1,"Duplicate Quote ID",IF(OR($B86="",$C86=""),"Missing Date",IF(OR(NOT(ISNUMBER($B86)),NOT(ISNUMBER($C86)),$B86&lt;DATE(2020,1,1),$B86&gt;TODAY(),$C86&lt;DATE(2020,1,1),$C86&gt;TODAY()),"Invalid Date",IF($C86&lt;$B86,"Date Lost Before Quote Date",IF(OR($D86="",$E86="",$G86="",$I86=""),"Missing Classification",IF(OR($F86="",NOT(ISNUMBER($F86)),$F86&lt;=0),"Missing or Invalid Quoted Value",IF(OR(COUNTIF(Lists!$C$2:$C$11,$D86)=0,COUNTIF(Lists!$A$2:$A$11,$E86)=0,COUNTIF(Lists!$D$2:$D$5,$G86)=0,COUNTIF(Lists!$B$2:$B$13,$I86)=0),"Value Not on Approved List",IF(AND($G86="Named Competitor",$H86=""),"Competitor Name Required",IF(AND($G86="Named Competitor",COUNTIF(Lists!$E$2:$E$21,$H86)=0),"Competitor Name Not on Approved List",IF(AND($G86&lt;&gt;"Named Competitor",$H86&lt;&gt;""),"Clear Competitor Name","OK"))))))))))))</f>
        <v/>
      </c>
    </row>
    <row r="87">
      <c r="A87" s="19" t="n"/>
      <c r="B87" s="26" t="n"/>
      <c r="C87" s="26" t="n"/>
      <c r="D87" s="19" t="n"/>
      <c r="E87" s="19" t="n"/>
      <c r="F87" s="32" t="n"/>
      <c r="G87" s="19" t="n"/>
      <c r="H87" s="19" t="n"/>
      <c r="I87" s="19" t="n"/>
      <c r="J87" s="21">
        <f>IF(OR(NOT(ISNUMBER($B87)),NOT(ISNUMBER($C87)),$C87&lt;$B87),"",$C87-$B87)</f>
        <v/>
      </c>
      <c r="K87" s="22">
        <f>IF(OR($F87="",NOT(ISNUMBER($F87)),Summary!$B$4="",NOT(ISNUMBER(Summary!$B$4))),"",IF($F87&gt;=Summary!$B$4,"High Value","Standard Value"))</f>
        <v/>
      </c>
      <c r="L87" s="23">
        <f>IF(COUNTA($A87:$I87)=0,"",IF($A87="","Missing Quote ID",IF(COUNTIF($A$2:$A$201,$A87)&gt;1,"Duplicate Quote ID",IF(OR($B87="",$C87=""),"Missing Date",IF(OR(NOT(ISNUMBER($B87)),NOT(ISNUMBER($C87)),$B87&lt;DATE(2020,1,1),$B87&gt;TODAY(),$C87&lt;DATE(2020,1,1),$C87&gt;TODAY()),"Invalid Date",IF($C87&lt;$B87,"Date Lost Before Quote Date",IF(OR($D87="",$E87="",$G87="",$I87=""),"Missing Classification",IF(OR($F87="",NOT(ISNUMBER($F87)),$F87&lt;=0),"Missing or Invalid Quoted Value",IF(OR(COUNTIF(Lists!$C$2:$C$11,$D87)=0,COUNTIF(Lists!$A$2:$A$11,$E87)=0,COUNTIF(Lists!$D$2:$D$5,$G87)=0,COUNTIF(Lists!$B$2:$B$13,$I87)=0),"Value Not on Approved List",IF(AND($G87="Named Competitor",$H87=""),"Competitor Name Required",IF(AND($G87="Named Competitor",COUNTIF(Lists!$E$2:$E$21,$H87)=0),"Competitor Name Not on Approved List",IF(AND($G87&lt;&gt;"Named Competitor",$H87&lt;&gt;""),"Clear Competitor Name","OK"))))))))))))</f>
        <v/>
      </c>
    </row>
    <row r="88">
      <c r="A88" s="19" t="n"/>
      <c r="B88" s="26" t="n"/>
      <c r="C88" s="26" t="n"/>
      <c r="D88" s="19" t="n"/>
      <c r="E88" s="19" t="n"/>
      <c r="F88" s="32" t="n"/>
      <c r="G88" s="19" t="n"/>
      <c r="H88" s="19" t="n"/>
      <c r="I88" s="19" t="n"/>
      <c r="J88" s="21">
        <f>IF(OR(NOT(ISNUMBER($B88)),NOT(ISNUMBER($C88)),$C88&lt;$B88),"",$C88-$B88)</f>
        <v/>
      </c>
      <c r="K88" s="22">
        <f>IF(OR($F88="",NOT(ISNUMBER($F88)),Summary!$B$4="",NOT(ISNUMBER(Summary!$B$4))),"",IF($F88&gt;=Summary!$B$4,"High Value","Standard Value"))</f>
        <v/>
      </c>
      <c r="L88" s="23">
        <f>IF(COUNTA($A88:$I88)=0,"",IF($A88="","Missing Quote ID",IF(COUNTIF($A$2:$A$201,$A88)&gt;1,"Duplicate Quote ID",IF(OR($B88="",$C88=""),"Missing Date",IF(OR(NOT(ISNUMBER($B88)),NOT(ISNUMBER($C88)),$B88&lt;DATE(2020,1,1),$B88&gt;TODAY(),$C88&lt;DATE(2020,1,1),$C88&gt;TODAY()),"Invalid Date",IF($C88&lt;$B88,"Date Lost Before Quote Date",IF(OR($D88="",$E88="",$G88="",$I88=""),"Missing Classification",IF(OR($F88="",NOT(ISNUMBER($F88)),$F88&lt;=0),"Missing or Invalid Quoted Value",IF(OR(COUNTIF(Lists!$C$2:$C$11,$D88)=0,COUNTIF(Lists!$A$2:$A$11,$E88)=0,COUNTIF(Lists!$D$2:$D$5,$G88)=0,COUNTIF(Lists!$B$2:$B$13,$I88)=0),"Value Not on Approved List",IF(AND($G88="Named Competitor",$H88=""),"Competitor Name Required",IF(AND($G88="Named Competitor",COUNTIF(Lists!$E$2:$E$21,$H88)=0),"Competitor Name Not on Approved List",IF(AND($G88&lt;&gt;"Named Competitor",$H88&lt;&gt;""),"Clear Competitor Name","OK"))))))))))))</f>
        <v/>
      </c>
    </row>
    <row r="89">
      <c r="A89" s="19" t="n"/>
      <c r="B89" s="26" t="n"/>
      <c r="C89" s="26" t="n"/>
      <c r="D89" s="19" t="n"/>
      <c r="E89" s="19" t="n"/>
      <c r="F89" s="32" t="n"/>
      <c r="G89" s="19" t="n"/>
      <c r="H89" s="19" t="n"/>
      <c r="I89" s="19" t="n"/>
      <c r="J89" s="21">
        <f>IF(OR(NOT(ISNUMBER($B89)),NOT(ISNUMBER($C89)),$C89&lt;$B89),"",$C89-$B89)</f>
        <v/>
      </c>
      <c r="K89" s="22">
        <f>IF(OR($F89="",NOT(ISNUMBER($F89)),Summary!$B$4="",NOT(ISNUMBER(Summary!$B$4))),"",IF($F89&gt;=Summary!$B$4,"High Value","Standard Value"))</f>
        <v/>
      </c>
      <c r="L89" s="23">
        <f>IF(COUNTA($A89:$I89)=0,"",IF($A89="","Missing Quote ID",IF(COUNTIF($A$2:$A$201,$A89)&gt;1,"Duplicate Quote ID",IF(OR($B89="",$C89=""),"Missing Date",IF(OR(NOT(ISNUMBER($B89)),NOT(ISNUMBER($C89)),$B89&lt;DATE(2020,1,1),$B89&gt;TODAY(),$C89&lt;DATE(2020,1,1),$C89&gt;TODAY()),"Invalid Date",IF($C89&lt;$B89,"Date Lost Before Quote Date",IF(OR($D89="",$E89="",$G89="",$I89=""),"Missing Classification",IF(OR($F89="",NOT(ISNUMBER($F89)),$F89&lt;=0),"Missing or Invalid Quoted Value",IF(OR(COUNTIF(Lists!$C$2:$C$11,$D89)=0,COUNTIF(Lists!$A$2:$A$11,$E89)=0,COUNTIF(Lists!$D$2:$D$5,$G89)=0,COUNTIF(Lists!$B$2:$B$13,$I89)=0),"Value Not on Approved List",IF(AND($G89="Named Competitor",$H89=""),"Competitor Name Required",IF(AND($G89="Named Competitor",COUNTIF(Lists!$E$2:$E$21,$H89)=0),"Competitor Name Not on Approved List",IF(AND($G89&lt;&gt;"Named Competitor",$H89&lt;&gt;""),"Clear Competitor Name","OK"))))))))))))</f>
        <v/>
      </c>
    </row>
    <row r="90">
      <c r="A90" s="19" t="n"/>
      <c r="B90" s="26" t="n"/>
      <c r="C90" s="26" t="n"/>
      <c r="D90" s="19" t="n"/>
      <c r="E90" s="19" t="n"/>
      <c r="F90" s="32" t="n"/>
      <c r="G90" s="19" t="n"/>
      <c r="H90" s="19" t="n"/>
      <c r="I90" s="19" t="n"/>
      <c r="J90" s="21">
        <f>IF(OR(NOT(ISNUMBER($B90)),NOT(ISNUMBER($C90)),$C90&lt;$B90),"",$C90-$B90)</f>
        <v/>
      </c>
      <c r="K90" s="22">
        <f>IF(OR($F90="",NOT(ISNUMBER($F90)),Summary!$B$4="",NOT(ISNUMBER(Summary!$B$4))),"",IF($F90&gt;=Summary!$B$4,"High Value","Standard Value"))</f>
        <v/>
      </c>
      <c r="L90" s="23">
        <f>IF(COUNTA($A90:$I90)=0,"",IF($A90="","Missing Quote ID",IF(COUNTIF($A$2:$A$201,$A90)&gt;1,"Duplicate Quote ID",IF(OR($B90="",$C90=""),"Missing Date",IF(OR(NOT(ISNUMBER($B90)),NOT(ISNUMBER($C90)),$B90&lt;DATE(2020,1,1),$B90&gt;TODAY(),$C90&lt;DATE(2020,1,1),$C90&gt;TODAY()),"Invalid Date",IF($C90&lt;$B90,"Date Lost Before Quote Date",IF(OR($D90="",$E90="",$G90="",$I90=""),"Missing Classification",IF(OR($F90="",NOT(ISNUMBER($F90)),$F90&lt;=0),"Missing or Invalid Quoted Value",IF(OR(COUNTIF(Lists!$C$2:$C$11,$D90)=0,COUNTIF(Lists!$A$2:$A$11,$E90)=0,COUNTIF(Lists!$D$2:$D$5,$G90)=0,COUNTIF(Lists!$B$2:$B$13,$I90)=0),"Value Not on Approved List",IF(AND($G90="Named Competitor",$H90=""),"Competitor Name Required",IF(AND($G90="Named Competitor",COUNTIF(Lists!$E$2:$E$21,$H90)=0),"Competitor Name Not on Approved List",IF(AND($G90&lt;&gt;"Named Competitor",$H90&lt;&gt;""),"Clear Competitor Name","OK"))))))))))))</f>
        <v/>
      </c>
    </row>
    <row r="91">
      <c r="A91" s="19" t="n"/>
      <c r="B91" s="26" t="n"/>
      <c r="C91" s="26" t="n"/>
      <c r="D91" s="19" t="n"/>
      <c r="E91" s="19" t="n"/>
      <c r="F91" s="32" t="n"/>
      <c r="G91" s="19" t="n"/>
      <c r="H91" s="19" t="n"/>
      <c r="I91" s="19" t="n"/>
      <c r="J91" s="21">
        <f>IF(OR(NOT(ISNUMBER($B91)),NOT(ISNUMBER($C91)),$C91&lt;$B91),"",$C91-$B91)</f>
        <v/>
      </c>
      <c r="K91" s="22">
        <f>IF(OR($F91="",NOT(ISNUMBER($F91)),Summary!$B$4="",NOT(ISNUMBER(Summary!$B$4))),"",IF($F91&gt;=Summary!$B$4,"High Value","Standard Value"))</f>
        <v/>
      </c>
      <c r="L91" s="23">
        <f>IF(COUNTA($A91:$I91)=0,"",IF($A91="","Missing Quote ID",IF(COUNTIF($A$2:$A$201,$A91)&gt;1,"Duplicate Quote ID",IF(OR($B91="",$C91=""),"Missing Date",IF(OR(NOT(ISNUMBER($B91)),NOT(ISNUMBER($C91)),$B91&lt;DATE(2020,1,1),$B91&gt;TODAY(),$C91&lt;DATE(2020,1,1),$C91&gt;TODAY()),"Invalid Date",IF($C91&lt;$B91,"Date Lost Before Quote Date",IF(OR($D91="",$E91="",$G91="",$I91=""),"Missing Classification",IF(OR($F91="",NOT(ISNUMBER($F91)),$F91&lt;=0),"Missing or Invalid Quoted Value",IF(OR(COUNTIF(Lists!$C$2:$C$11,$D91)=0,COUNTIF(Lists!$A$2:$A$11,$E91)=0,COUNTIF(Lists!$D$2:$D$5,$G91)=0,COUNTIF(Lists!$B$2:$B$13,$I91)=0),"Value Not on Approved List",IF(AND($G91="Named Competitor",$H91=""),"Competitor Name Required",IF(AND($G91="Named Competitor",COUNTIF(Lists!$E$2:$E$21,$H91)=0),"Competitor Name Not on Approved List",IF(AND($G91&lt;&gt;"Named Competitor",$H91&lt;&gt;""),"Clear Competitor Name","OK"))))))))))))</f>
        <v/>
      </c>
    </row>
    <row r="92">
      <c r="A92" s="19" t="n"/>
      <c r="B92" s="26" t="n"/>
      <c r="C92" s="26" t="n"/>
      <c r="D92" s="19" t="n"/>
      <c r="E92" s="19" t="n"/>
      <c r="F92" s="32" t="n"/>
      <c r="G92" s="19" t="n"/>
      <c r="H92" s="19" t="n"/>
      <c r="I92" s="19" t="n"/>
      <c r="J92" s="21">
        <f>IF(OR(NOT(ISNUMBER($B92)),NOT(ISNUMBER($C92)),$C92&lt;$B92),"",$C92-$B92)</f>
        <v/>
      </c>
      <c r="K92" s="22">
        <f>IF(OR($F92="",NOT(ISNUMBER($F92)),Summary!$B$4="",NOT(ISNUMBER(Summary!$B$4))),"",IF($F92&gt;=Summary!$B$4,"High Value","Standard Value"))</f>
        <v/>
      </c>
      <c r="L92" s="23">
        <f>IF(COUNTA($A92:$I92)=0,"",IF($A92="","Missing Quote ID",IF(COUNTIF($A$2:$A$201,$A92)&gt;1,"Duplicate Quote ID",IF(OR($B92="",$C92=""),"Missing Date",IF(OR(NOT(ISNUMBER($B92)),NOT(ISNUMBER($C92)),$B92&lt;DATE(2020,1,1),$B92&gt;TODAY(),$C92&lt;DATE(2020,1,1),$C92&gt;TODAY()),"Invalid Date",IF($C92&lt;$B92,"Date Lost Before Quote Date",IF(OR($D92="",$E92="",$G92="",$I92=""),"Missing Classification",IF(OR($F92="",NOT(ISNUMBER($F92)),$F92&lt;=0),"Missing or Invalid Quoted Value",IF(OR(COUNTIF(Lists!$C$2:$C$11,$D92)=0,COUNTIF(Lists!$A$2:$A$11,$E92)=0,COUNTIF(Lists!$D$2:$D$5,$G92)=0,COUNTIF(Lists!$B$2:$B$13,$I92)=0),"Value Not on Approved List",IF(AND($G92="Named Competitor",$H92=""),"Competitor Name Required",IF(AND($G92="Named Competitor",COUNTIF(Lists!$E$2:$E$21,$H92)=0),"Competitor Name Not on Approved List",IF(AND($G92&lt;&gt;"Named Competitor",$H92&lt;&gt;""),"Clear Competitor Name","OK"))))))))))))</f>
        <v/>
      </c>
    </row>
    <row r="93">
      <c r="A93" s="19" t="n"/>
      <c r="B93" s="26" t="n"/>
      <c r="C93" s="26" t="n"/>
      <c r="D93" s="19" t="n"/>
      <c r="E93" s="19" t="n"/>
      <c r="F93" s="32" t="n"/>
      <c r="G93" s="19" t="n"/>
      <c r="H93" s="19" t="n"/>
      <c r="I93" s="19" t="n"/>
      <c r="J93" s="21">
        <f>IF(OR(NOT(ISNUMBER($B93)),NOT(ISNUMBER($C93)),$C93&lt;$B93),"",$C93-$B93)</f>
        <v/>
      </c>
      <c r="K93" s="22">
        <f>IF(OR($F93="",NOT(ISNUMBER($F93)),Summary!$B$4="",NOT(ISNUMBER(Summary!$B$4))),"",IF($F93&gt;=Summary!$B$4,"High Value","Standard Value"))</f>
        <v/>
      </c>
      <c r="L93" s="23">
        <f>IF(COUNTA($A93:$I93)=0,"",IF($A93="","Missing Quote ID",IF(COUNTIF($A$2:$A$201,$A93)&gt;1,"Duplicate Quote ID",IF(OR($B93="",$C93=""),"Missing Date",IF(OR(NOT(ISNUMBER($B93)),NOT(ISNUMBER($C93)),$B93&lt;DATE(2020,1,1),$B93&gt;TODAY(),$C93&lt;DATE(2020,1,1),$C93&gt;TODAY()),"Invalid Date",IF($C93&lt;$B93,"Date Lost Before Quote Date",IF(OR($D93="",$E93="",$G93="",$I93=""),"Missing Classification",IF(OR($F93="",NOT(ISNUMBER($F93)),$F93&lt;=0),"Missing or Invalid Quoted Value",IF(OR(COUNTIF(Lists!$C$2:$C$11,$D93)=0,COUNTIF(Lists!$A$2:$A$11,$E93)=0,COUNTIF(Lists!$D$2:$D$5,$G93)=0,COUNTIF(Lists!$B$2:$B$13,$I93)=0),"Value Not on Approved List",IF(AND($G93="Named Competitor",$H93=""),"Competitor Name Required",IF(AND($G93="Named Competitor",COUNTIF(Lists!$E$2:$E$21,$H93)=0),"Competitor Name Not on Approved List",IF(AND($G93&lt;&gt;"Named Competitor",$H93&lt;&gt;""),"Clear Competitor Name","OK"))))))))))))</f>
        <v/>
      </c>
    </row>
    <row r="94">
      <c r="A94" s="19" t="n"/>
      <c r="B94" s="26" t="n"/>
      <c r="C94" s="26" t="n"/>
      <c r="D94" s="19" t="n"/>
      <c r="E94" s="19" t="n"/>
      <c r="F94" s="32" t="n"/>
      <c r="G94" s="19" t="n"/>
      <c r="H94" s="19" t="n"/>
      <c r="I94" s="19" t="n"/>
      <c r="J94" s="21">
        <f>IF(OR(NOT(ISNUMBER($B94)),NOT(ISNUMBER($C94)),$C94&lt;$B94),"",$C94-$B94)</f>
        <v/>
      </c>
      <c r="K94" s="22">
        <f>IF(OR($F94="",NOT(ISNUMBER($F94)),Summary!$B$4="",NOT(ISNUMBER(Summary!$B$4))),"",IF($F94&gt;=Summary!$B$4,"High Value","Standard Value"))</f>
        <v/>
      </c>
      <c r="L94" s="23">
        <f>IF(COUNTA($A94:$I94)=0,"",IF($A94="","Missing Quote ID",IF(COUNTIF($A$2:$A$201,$A94)&gt;1,"Duplicate Quote ID",IF(OR($B94="",$C94=""),"Missing Date",IF(OR(NOT(ISNUMBER($B94)),NOT(ISNUMBER($C94)),$B94&lt;DATE(2020,1,1),$B94&gt;TODAY(),$C94&lt;DATE(2020,1,1),$C94&gt;TODAY()),"Invalid Date",IF($C94&lt;$B94,"Date Lost Before Quote Date",IF(OR($D94="",$E94="",$G94="",$I94=""),"Missing Classification",IF(OR($F94="",NOT(ISNUMBER($F94)),$F94&lt;=0),"Missing or Invalid Quoted Value",IF(OR(COUNTIF(Lists!$C$2:$C$11,$D94)=0,COUNTIF(Lists!$A$2:$A$11,$E94)=0,COUNTIF(Lists!$D$2:$D$5,$G94)=0,COUNTIF(Lists!$B$2:$B$13,$I94)=0),"Value Not on Approved List",IF(AND($G94="Named Competitor",$H94=""),"Competitor Name Required",IF(AND($G94="Named Competitor",COUNTIF(Lists!$E$2:$E$21,$H94)=0),"Competitor Name Not on Approved List",IF(AND($G94&lt;&gt;"Named Competitor",$H94&lt;&gt;""),"Clear Competitor Name","OK"))))))))))))</f>
        <v/>
      </c>
    </row>
    <row r="95">
      <c r="A95" s="19" t="n"/>
      <c r="B95" s="26" t="n"/>
      <c r="C95" s="26" t="n"/>
      <c r="D95" s="19" t="n"/>
      <c r="E95" s="19" t="n"/>
      <c r="F95" s="32" t="n"/>
      <c r="G95" s="19" t="n"/>
      <c r="H95" s="19" t="n"/>
      <c r="I95" s="19" t="n"/>
      <c r="J95" s="21">
        <f>IF(OR(NOT(ISNUMBER($B95)),NOT(ISNUMBER($C95)),$C95&lt;$B95),"",$C95-$B95)</f>
        <v/>
      </c>
      <c r="K95" s="22">
        <f>IF(OR($F95="",NOT(ISNUMBER($F95)),Summary!$B$4="",NOT(ISNUMBER(Summary!$B$4))),"",IF($F95&gt;=Summary!$B$4,"High Value","Standard Value"))</f>
        <v/>
      </c>
      <c r="L95" s="23">
        <f>IF(COUNTA($A95:$I95)=0,"",IF($A95="","Missing Quote ID",IF(COUNTIF($A$2:$A$201,$A95)&gt;1,"Duplicate Quote ID",IF(OR($B95="",$C95=""),"Missing Date",IF(OR(NOT(ISNUMBER($B95)),NOT(ISNUMBER($C95)),$B95&lt;DATE(2020,1,1),$B95&gt;TODAY(),$C95&lt;DATE(2020,1,1),$C95&gt;TODAY()),"Invalid Date",IF($C95&lt;$B95,"Date Lost Before Quote Date",IF(OR($D95="",$E95="",$G95="",$I95=""),"Missing Classification",IF(OR($F95="",NOT(ISNUMBER($F95)),$F95&lt;=0),"Missing or Invalid Quoted Value",IF(OR(COUNTIF(Lists!$C$2:$C$11,$D95)=0,COUNTIF(Lists!$A$2:$A$11,$E95)=0,COUNTIF(Lists!$D$2:$D$5,$G95)=0,COUNTIF(Lists!$B$2:$B$13,$I95)=0),"Value Not on Approved List",IF(AND($G95="Named Competitor",$H95=""),"Competitor Name Required",IF(AND($G95="Named Competitor",COUNTIF(Lists!$E$2:$E$21,$H95)=0),"Competitor Name Not on Approved List",IF(AND($G95&lt;&gt;"Named Competitor",$H95&lt;&gt;""),"Clear Competitor Name","OK"))))))))))))</f>
        <v/>
      </c>
    </row>
    <row r="96">
      <c r="A96" s="19" t="n"/>
      <c r="B96" s="26" t="n"/>
      <c r="C96" s="26" t="n"/>
      <c r="D96" s="19" t="n"/>
      <c r="E96" s="19" t="n"/>
      <c r="F96" s="32" t="n"/>
      <c r="G96" s="19" t="n"/>
      <c r="H96" s="19" t="n"/>
      <c r="I96" s="19" t="n"/>
      <c r="J96" s="21">
        <f>IF(OR(NOT(ISNUMBER($B96)),NOT(ISNUMBER($C96)),$C96&lt;$B96),"",$C96-$B96)</f>
        <v/>
      </c>
      <c r="K96" s="22">
        <f>IF(OR($F96="",NOT(ISNUMBER($F96)),Summary!$B$4="",NOT(ISNUMBER(Summary!$B$4))),"",IF($F96&gt;=Summary!$B$4,"High Value","Standard Value"))</f>
        <v/>
      </c>
      <c r="L96" s="23">
        <f>IF(COUNTA($A96:$I96)=0,"",IF($A96="","Missing Quote ID",IF(COUNTIF($A$2:$A$201,$A96)&gt;1,"Duplicate Quote ID",IF(OR($B96="",$C96=""),"Missing Date",IF(OR(NOT(ISNUMBER($B96)),NOT(ISNUMBER($C96)),$B96&lt;DATE(2020,1,1),$B96&gt;TODAY(),$C96&lt;DATE(2020,1,1),$C96&gt;TODAY()),"Invalid Date",IF($C96&lt;$B96,"Date Lost Before Quote Date",IF(OR($D96="",$E96="",$G96="",$I96=""),"Missing Classification",IF(OR($F96="",NOT(ISNUMBER($F96)),$F96&lt;=0),"Missing or Invalid Quoted Value",IF(OR(COUNTIF(Lists!$C$2:$C$11,$D96)=0,COUNTIF(Lists!$A$2:$A$11,$E96)=0,COUNTIF(Lists!$D$2:$D$5,$G96)=0,COUNTIF(Lists!$B$2:$B$13,$I96)=0),"Value Not on Approved List",IF(AND($G96="Named Competitor",$H96=""),"Competitor Name Required",IF(AND($G96="Named Competitor",COUNTIF(Lists!$E$2:$E$21,$H96)=0),"Competitor Name Not on Approved List",IF(AND($G96&lt;&gt;"Named Competitor",$H96&lt;&gt;""),"Clear Competitor Name","OK"))))))))))))</f>
        <v/>
      </c>
    </row>
    <row r="97">
      <c r="A97" s="19" t="n"/>
      <c r="B97" s="26" t="n"/>
      <c r="C97" s="26" t="n"/>
      <c r="D97" s="19" t="n"/>
      <c r="E97" s="19" t="n"/>
      <c r="F97" s="32" t="n"/>
      <c r="G97" s="19" t="n"/>
      <c r="H97" s="19" t="n"/>
      <c r="I97" s="19" t="n"/>
      <c r="J97" s="21">
        <f>IF(OR(NOT(ISNUMBER($B97)),NOT(ISNUMBER($C97)),$C97&lt;$B97),"",$C97-$B97)</f>
        <v/>
      </c>
      <c r="K97" s="22">
        <f>IF(OR($F97="",NOT(ISNUMBER($F97)),Summary!$B$4="",NOT(ISNUMBER(Summary!$B$4))),"",IF($F97&gt;=Summary!$B$4,"High Value","Standard Value"))</f>
        <v/>
      </c>
      <c r="L97" s="23">
        <f>IF(COUNTA($A97:$I97)=0,"",IF($A97="","Missing Quote ID",IF(COUNTIF($A$2:$A$201,$A97)&gt;1,"Duplicate Quote ID",IF(OR($B97="",$C97=""),"Missing Date",IF(OR(NOT(ISNUMBER($B97)),NOT(ISNUMBER($C97)),$B97&lt;DATE(2020,1,1),$B97&gt;TODAY(),$C97&lt;DATE(2020,1,1),$C97&gt;TODAY()),"Invalid Date",IF($C97&lt;$B97,"Date Lost Before Quote Date",IF(OR($D97="",$E97="",$G97="",$I97=""),"Missing Classification",IF(OR($F97="",NOT(ISNUMBER($F97)),$F97&lt;=0),"Missing or Invalid Quoted Value",IF(OR(COUNTIF(Lists!$C$2:$C$11,$D97)=0,COUNTIF(Lists!$A$2:$A$11,$E97)=0,COUNTIF(Lists!$D$2:$D$5,$G97)=0,COUNTIF(Lists!$B$2:$B$13,$I97)=0),"Value Not on Approved List",IF(AND($G97="Named Competitor",$H97=""),"Competitor Name Required",IF(AND($G97="Named Competitor",COUNTIF(Lists!$E$2:$E$21,$H97)=0),"Competitor Name Not on Approved List",IF(AND($G97&lt;&gt;"Named Competitor",$H97&lt;&gt;""),"Clear Competitor Name","OK"))))))))))))</f>
        <v/>
      </c>
    </row>
    <row r="98">
      <c r="A98" s="19" t="n"/>
      <c r="B98" s="26" t="n"/>
      <c r="C98" s="26" t="n"/>
      <c r="D98" s="19" t="n"/>
      <c r="E98" s="19" t="n"/>
      <c r="F98" s="32" t="n"/>
      <c r="G98" s="19" t="n"/>
      <c r="H98" s="19" t="n"/>
      <c r="I98" s="19" t="n"/>
      <c r="J98" s="21">
        <f>IF(OR(NOT(ISNUMBER($B98)),NOT(ISNUMBER($C98)),$C98&lt;$B98),"",$C98-$B98)</f>
        <v/>
      </c>
      <c r="K98" s="22">
        <f>IF(OR($F98="",NOT(ISNUMBER($F98)),Summary!$B$4="",NOT(ISNUMBER(Summary!$B$4))),"",IF($F98&gt;=Summary!$B$4,"High Value","Standard Value"))</f>
        <v/>
      </c>
      <c r="L98" s="23">
        <f>IF(COUNTA($A98:$I98)=0,"",IF($A98="","Missing Quote ID",IF(COUNTIF($A$2:$A$201,$A98)&gt;1,"Duplicate Quote ID",IF(OR($B98="",$C98=""),"Missing Date",IF(OR(NOT(ISNUMBER($B98)),NOT(ISNUMBER($C98)),$B98&lt;DATE(2020,1,1),$B98&gt;TODAY(),$C98&lt;DATE(2020,1,1),$C98&gt;TODAY()),"Invalid Date",IF($C98&lt;$B98,"Date Lost Before Quote Date",IF(OR($D98="",$E98="",$G98="",$I98=""),"Missing Classification",IF(OR($F98="",NOT(ISNUMBER($F98)),$F98&lt;=0),"Missing or Invalid Quoted Value",IF(OR(COUNTIF(Lists!$C$2:$C$11,$D98)=0,COUNTIF(Lists!$A$2:$A$11,$E98)=0,COUNTIF(Lists!$D$2:$D$5,$G98)=0,COUNTIF(Lists!$B$2:$B$13,$I98)=0),"Value Not on Approved List",IF(AND($G98="Named Competitor",$H98=""),"Competitor Name Required",IF(AND($G98="Named Competitor",COUNTIF(Lists!$E$2:$E$21,$H98)=0),"Competitor Name Not on Approved List",IF(AND($G98&lt;&gt;"Named Competitor",$H98&lt;&gt;""),"Clear Competitor Name","OK"))))))))))))</f>
        <v/>
      </c>
    </row>
    <row r="99">
      <c r="A99" s="19" t="n"/>
      <c r="B99" s="26" t="n"/>
      <c r="C99" s="26" t="n"/>
      <c r="D99" s="19" t="n"/>
      <c r="E99" s="19" t="n"/>
      <c r="F99" s="32" t="n"/>
      <c r="G99" s="19" t="n"/>
      <c r="H99" s="19" t="n"/>
      <c r="I99" s="19" t="n"/>
      <c r="J99" s="21">
        <f>IF(OR(NOT(ISNUMBER($B99)),NOT(ISNUMBER($C99)),$C99&lt;$B99),"",$C99-$B99)</f>
        <v/>
      </c>
      <c r="K99" s="22">
        <f>IF(OR($F99="",NOT(ISNUMBER($F99)),Summary!$B$4="",NOT(ISNUMBER(Summary!$B$4))),"",IF($F99&gt;=Summary!$B$4,"High Value","Standard Value"))</f>
        <v/>
      </c>
      <c r="L99" s="23">
        <f>IF(COUNTA($A99:$I99)=0,"",IF($A99="","Missing Quote ID",IF(COUNTIF($A$2:$A$201,$A99)&gt;1,"Duplicate Quote ID",IF(OR($B99="",$C99=""),"Missing Date",IF(OR(NOT(ISNUMBER($B99)),NOT(ISNUMBER($C99)),$B99&lt;DATE(2020,1,1),$B99&gt;TODAY(),$C99&lt;DATE(2020,1,1),$C99&gt;TODAY()),"Invalid Date",IF($C99&lt;$B99,"Date Lost Before Quote Date",IF(OR($D99="",$E99="",$G99="",$I99=""),"Missing Classification",IF(OR($F99="",NOT(ISNUMBER($F99)),$F99&lt;=0),"Missing or Invalid Quoted Value",IF(OR(COUNTIF(Lists!$C$2:$C$11,$D99)=0,COUNTIF(Lists!$A$2:$A$11,$E99)=0,COUNTIF(Lists!$D$2:$D$5,$G99)=0,COUNTIF(Lists!$B$2:$B$13,$I99)=0),"Value Not on Approved List",IF(AND($G99="Named Competitor",$H99=""),"Competitor Name Required",IF(AND($G99="Named Competitor",COUNTIF(Lists!$E$2:$E$21,$H99)=0),"Competitor Name Not on Approved List",IF(AND($G99&lt;&gt;"Named Competitor",$H99&lt;&gt;""),"Clear Competitor Name","OK"))))))))))))</f>
        <v/>
      </c>
    </row>
    <row r="100">
      <c r="A100" s="19" t="n"/>
      <c r="B100" s="26" t="n"/>
      <c r="C100" s="26" t="n"/>
      <c r="D100" s="19" t="n"/>
      <c r="E100" s="19" t="n"/>
      <c r="F100" s="32" t="n"/>
      <c r="G100" s="19" t="n"/>
      <c r="H100" s="19" t="n"/>
      <c r="I100" s="19" t="n"/>
      <c r="J100" s="21">
        <f>IF(OR(NOT(ISNUMBER($B100)),NOT(ISNUMBER($C100)),$C100&lt;$B100),"",$C100-$B100)</f>
        <v/>
      </c>
      <c r="K100" s="22">
        <f>IF(OR($F100="",NOT(ISNUMBER($F100)),Summary!$B$4="",NOT(ISNUMBER(Summary!$B$4))),"",IF($F100&gt;=Summary!$B$4,"High Value","Standard Value"))</f>
        <v/>
      </c>
      <c r="L100" s="23">
        <f>IF(COUNTA($A100:$I100)=0,"",IF($A100="","Missing Quote ID",IF(COUNTIF($A$2:$A$201,$A100)&gt;1,"Duplicate Quote ID",IF(OR($B100="",$C100=""),"Missing Date",IF(OR(NOT(ISNUMBER($B100)),NOT(ISNUMBER($C100)),$B100&lt;DATE(2020,1,1),$B100&gt;TODAY(),$C100&lt;DATE(2020,1,1),$C100&gt;TODAY()),"Invalid Date",IF($C100&lt;$B100,"Date Lost Before Quote Date",IF(OR($D100="",$E100="",$G100="",$I100=""),"Missing Classification",IF(OR($F100="",NOT(ISNUMBER($F100)),$F100&lt;=0),"Missing or Invalid Quoted Value",IF(OR(COUNTIF(Lists!$C$2:$C$11,$D100)=0,COUNTIF(Lists!$A$2:$A$11,$E100)=0,COUNTIF(Lists!$D$2:$D$5,$G100)=0,COUNTIF(Lists!$B$2:$B$13,$I100)=0),"Value Not on Approved List",IF(AND($G100="Named Competitor",$H100=""),"Competitor Name Required",IF(AND($G100="Named Competitor",COUNTIF(Lists!$E$2:$E$21,$H100)=0),"Competitor Name Not on Approved List",IF(AND($G100&lt;&gt;"Named Competitor",$H100&lt;&gt;""),"Clear Competitor Name","OK"))))))))))))</f>
        <v/>
      </c>
    </row>
    <row r="101">
      <c r="A101" s="19" t="n"/>
      <c r="B101" s="26" t="n"/>
      <c r="C101" s="26" t="n"/>
      <c r="D101" s="19" t="n"/>
      <c r="E101" s="19" t="n"/>
      <c r="F101" s="32" t="n"/>
      <c r="G101" s="19" t="n"/>
      <c r="H101" s="19" t="n"/>
      <c r="I101" s="19" t="n"/>
      <c r="J101" s="21">
        <f>IF(OR(NOT(ISNUMBER($B101)),NOT(ISNUMBER($C101)),$C101&lt;$B101),"",$C101-$B101)</f>
        <v/>
      </c>
      <c r="K101" s="22">
        <f>IF(OR($F101="",NOT(ISNUMBER($F101)),Summary!$B$4="",NOT(ISNUMBER(Summary!$B$4))),"",IF($F101&gt;=Summary!$B$4,"High Value","Standard Value"))</f>
        <v/>
      </c>
      <c r="L101" s="23">
        <f>IF(COUNTA($A101:$I101)=0,"",IF($A101="","Missing Quote ID",IF(COUNTIF($A$2:$A$201,$A101)&gt;1,"Duplicate Quote ID",IF(OR($B101="",$C101=""),"Missing Date",IF(OR(NOT(ISNUMBER($B101)),NOT(ISNUMBER($C101)),$B101&lt;DATE(2020,1,1),$B101&gt;TODAY(),$C101&lt;DATE(2020,1,1),$C101&gt;TODAY()),"Invalid Date",IF($C101&lt;$B101,"Date Lost Before Quote Date",IF(OR($D101="",$E101="",$G101="",$I101=""),"Missing Classification",IF(OR($F101="",NOT(ISNUMBER($F101)),$F101&lt;=0),"Missing or Invalid Quoted Value",IF(OR(COUNTIF(Lists!$C$2:$C$11,$D101)=0,COUNTIF(Lists!$A$2:$A$11,$E101)=0,COUNTIF(Lists!$D$2:$D$5,$G101)=0,COUNTIF(Lists!$B$2:$B$13,$I101)=0),"Value Not on Approved List",IF(AND($G101="Named Competitor",$H101=""),"Competitor Name Required",IF(AND($G101="Named Competitor",COUNTIF(Lists!$E$2:$E$21,$H101)=0),"Competitor Name Not on Approved List",IF(AND($G101&lt;&gt;"Named Competitor",$H101&lt;&gt;""),"Clear Competitor Name","OK"))))))))))))</f>
        <v/>
      </c>
    </row>
    <row r="102">
      <c r="A102" s="19" t="n"/>
      <c r="B102" s="26" t="n"/>
      <c r="C102" s="26" t="n"/>
      <c r="D102" s="19" t="n"/>
      <c r="E102" s="19" t="n"/>
      <c r="F102" s="32" t="n"/>
      <c r="G102" s="19" t="n"/>
      <c r="H102" s="19" t="n"/>
      <c r="I102" s="19" t="n"/>
      <c r="J102" s="21">
        <f>IF(OR(NOT(ISNUMBER($B102)),NOT(ISNUMBER($C102)),$C102&lt;$B102),"",$C102-$B102)</f>
        <v/>
      </c>
      <c r="K102" s="22">
        <f>IF(OR($F102="",NOT(ISNUMBER($F102)),Summary!$B$4="",NOT(ISNUMBER(Summary!$B$4))),"",IF($F102&gt;=Summary!$B$4,"High Value","Standard Value"))</f>
        <v/>
      </c>
      <c r="L102" s="23">
        <f>IF(COUNTA($A102:$I102)=0,"",IF($A102="","Missing Quote ID",IF(COUNTIF($A$2:$A$201,$A102)&gt;1,"Duplicate Quote ID",IF(OR($B102="",$C102=""),"Missing Date",IF(OR(NOT(ISNUMBER($B102)),NOT(ISNUMBER($C102)),$B102&lt;DATE(2020,1,1),$B102&gt;TODAY(),$C102&lt;DATE(2020,1,1),$C102&gt;TODAY()),"Invalid Date",IF($C102&lt;$B102,"Date Lost Before Quote Date",IF(OR($D102="",$E102="",$G102="",$I102=""),"Missing Classification",IF(OR($F102="",NOT(ISNUMBER($F102)),$F102&lt;=0),"Missing or Invalid Quoted Value",IF(OR(COUNTIF(Lists!$C$2:$C$11,$D102)=0,COUNTIF(Lists!$A$2:$A$11,$E102)=0,COUNTIF(Lists!$D$2:$D$5,$G102)=0,COUNTIF(Lists!$B$2:$B$13,$I102)=0),"Value Not on Approved List",IF(AND($G102="Named Competitor",$H102=""),"Competitor Name Required",IF(AND($G102="Named Competitor",COUNTIF(Lists!$E$2:$E$21,$H102)=0),"Competitor Name Not on Approved List",IF(AND($G102&lt;&gt;"Named Competitor",$H102&lt;&gt;""),"Clear Competitor Name","OK"))))))))))))</f>
        <v/>
      </c>
    </row>
    <row r="103">
      <c r="A103" s="19" t="n"/>
      <c r="B103" s="26" t="n"/>
      <c r="C103" s="26" t="n"/>
      <c r="D103" s="19" t="n"/>
      <c r="E103" s="19" t="n"/>
      <c r="F103" s="32" t="n"/>
      <c r="G103" s="19" t="n"/>
      <c r="H103" s="19" t="n"/>
      <c r="I103" s="19" t="n"/>
      <c r="J103" s="21">
        <f>IF(OR(NOT(ISNUMBER($B103)),NOT(ISNUMBER($C103)),$C103&lt;$B103),"",$C103-$B103)</f>
        <v/>
      </c>
      <c r="K103" s="22">
        <f>IF(OR($F103="",NOT(ISNUMBER($F103)),Summary!$B$4="",NOT(ISNUMBER(Summary!$B$4))),"",IF($F103&gt;=Summary!$B$4,"High Value","Standard Value"))</f>
        <v/>
      </c>
      <c r="L103" s="23">
        <f>IF(COUNTA($A103:$I103)=0,"",IF($A103="","Missing Quote ID",IF(COUNTIF($A$2:$A$201,$A103)&gt;1,"Duplicate Quote ID",IF(OR($B103="",$C103=""),"Missing Date",IF(OR(NOT(ISNUMBER($B103)),NOT(ISNUMBER($C103)),$B103&lt;DATE(2020,1,1),$B103&gt;TODAY(),$C103&lt;DATE(2020,1,1),$C103&gt;TODAY()),"Invalid Date",IF($C103&lt;$B103,"Date Lost Before Quote Date",IF(OR($D103="",$E103="",$G103="",$I103=""),"Missing Classification",IF(OR($F103="",NOT(ISNUMBER($F103)),$F103&lt;=0),"Missing or Invalid Quoted Value",IF(OR(COUNTIF(Lists!$C$2:$C$11,$D103)=0,COUNTIF(Lists!$A$2:$A$11,$E103)=0,COUNTIF(Lists!$D$2:$D$5,$G103)=0,COUNTIF(Lists!$B$2:$B$13,$I103)=0),"Value Not on Approved List",IF(AND($G103="Named Competitor",$H103=""),"Competitor Name Required",IF(AND($G103="Named Competitor",COUNTIF(Lists!$E$2:$E$21,$H103)=0),"Competitor Name Not on Approved List",IF(AND($G103&lt;&gt;"Named Competitor",$H103&lt;&gt;""),"Clear Competitor Name","OK"))))))))))))</f>
        <v/>
      </c>
    </row>
    <row r="104">
      <c r="A104" s="19" t="n"/>
      <c r="B104" s="26" t="n"/>
      <c r="C104" s="26" t="n"/>
      <c r="D104" s="19" t="n"/>
      <c r="E104" s="19" t="n"/>
      <c r="F104" s="32" t="n"/>
      <c r="G104" s="19" t="n"/>
      <c r="H104" s="19" t="n"/>
      <c r="I104" s="19" t="n"/>
      <c r="J104" s="21">
        <f>IF(OR(NOT(ISNUMBER($B104)),NOT(ISNUMBER($C104)),$C104&lt;$B104),"",$C104-$B104)</f>
        <v/>
      </c>
      <c r="K104" s="22">
        <f>IF(OR($F104="",NOT(ISNUMBER($F104)),Summary!$B$4="",NOT(ISNUMBER(Summary!$B$4))),"",IF($F104&gt;=Summary!$B$4,"High Value","Standard Value"))</f>
        <v/>
      </c>
      <c r="L104" s="23">
        <f>IF(COUNTA($A104:$I104)=0,"",IF($A104="","Missing Quote ID",IF(COUNTIF($A$2:$A$201,$A104)&gt;1,"Duplicate Quote ID",IF(OR($B104="",$C104=""),"Missing Date",IF(OR(NOT(ISNUMBER($B104)),NOT(ISNUMBER($C104)),$B104&lt;DATE(2020,1,1),$B104&gt;TODAY(),$C104&lt;DATE(2020,1,1),$C104&gt;TODAY()),"Invalid Date",IF($C104&lt;$B104,"Date Lost Before Quote Date",IF(OR($D104="",$E104="",$G104="",$I104=""),"Missing Classification",IF(OR($F104="",NOT(ISNUMBER($F104)),$F104&lt;=0),"Missing or Invalid Quoted Value",IF(OR(COUNTIF(Lists!$C$2:$C$11,$D104)=0,COUNTIF(Lists!$A$2:$A$11,$E104)=0,COUNTIF(Lists!$D$2:$D$5,$G104)=0,COUNTIF(Lists!$B$2:$B$13,$I104)=0),"Value Not on Approved List",IF(AND($G104="Named Competitor",$H104=""),"Competitor Name Required",IF(AND($G104="Named Competitor",COUNTIF(Lists!$E$2:$E$21,$H104)=0),"Competitor Name Not on Approved List",IF(AND($G104&lt;&gt;"Named Competitor",$H104&lt;&gt;""),"Clear Competitor Name","OK"))))))))))))</f>
        <v/>
      </c>
    </row>
    <row r="105">
      <c r="A105" s="19" t="n"/>
      <c r="B105" s="26" t="n"/>
      <c r="C105" s="26" t="n"/>
      <c r="D105" s="19" t="n"/>
      <c r="E105" s="19" t="n"/>
      <c r="F105" s="32" t="n"/>
      <c r="G105" s="19" t="n"/>
      <c r="H105" s="19" t="n"/>
      <c r="I105" s="19" t="n"/>
      <c r="J105" s="21">
        <f>IF(OR(NOT(ISNUMBER($B105)),NOT(ISNUMBER($C105)),$C105&lt;$B105),"",$C105-$B105)</f>
        <v/>
      </c>
      <c r="K105" s="22">
        <f>IF(OR($F105="",NOT(ISNUMBER($F105)),Summary!$B$4="",NOT(ISNUMBER(Summary!$B$4))),"",IF($F105&gt;=Summary!$B$4,"High Value","Standard Value"))</f>
        <v/>
      </c>
      <c r="L105" s="23">
        <f>IF(COUNTA($A105:$I105)=0,"",IF($A105="","Missing Quote ID",IF(COUNTIF($A$2:$A$201,$A105)&gt;1,"Duplicate Quote ID",IF(OR($B105="",$C105=""),"Missing Date",IF(OR(NOT(ISNUMBER($B105)),NOT(ISNUMBER($C105)),$B105&lt;DATE(2020,1,1),$B105&gt;TODAY(),$C105&lt;DATE(2020,1,1),$C105&gt;TODAY()),"Invalid Date",IF($C105&lt;$B105,"Date Lost Before Quote Date",IF(OR($D105="",$E105="",$G105="",$I105=""),"Missing Classification",IF(OR($F105="",NOT(ISNUMBER($F105)),$F105&lt;=0),"Missing or Invalid Quoted Value",IF(OR(COUNTIF(Lists!$C$2:$C$11,$D105)=0,COUNTIF(Lists!$A$2:$A$11,$E105)=0,COUNTIF(Lists!$D$2:$D$5,$G105)=0,COUNTIF(Lists!$B$2:$B$13,$I105)=0),"Value Not on Approved List",IF(AND($G105="Named Competitor",$H105=""),"Competitor Name Required",IF(AND($G105="Named Competitor",COUNTIF(Lists!$E$2:$E$21,$H105)=0),"Competitor Name Not on Approved List",IF(AND($G105&lt;&gt;"Named Competitor",$H105&lt;&gt;""),"Clear Competitor Name","OK"))))))))))))</f>
        <v/>
      </c>
    </row>
    <row r="106">
      <c r="A106" s="19" t="n"/>
      <c r="B106" s="26" t="n"/>
      <c r="C106" s="26" t="n"/>
      <c r="D106" s="19" t="n"/>
      <c r="E106" s="19" t="n"/>
      <c r="F106" s="32" t="n"/>
      <c r="G106" s="19" t="n"/>
      <c r="H106" s="19" t="n"/>
      <c r="I106" s="19" t="n"/>
      <c r="J106" s="21">
        <f>IF(OR(NOT(ISNUMBER($B106)),NOT(ISNUMBER($C106)),$C106&lt;$B106),"",$C106-$B106)</f>
        <v/>
      </c>
      <c r="K106" s="22">
        <f>IF(OR($F106="",NOT(ISNUMBER($F106)),Summary!$B$4="",NOT(ISNUMBER(Summary!$B$4))),"",IF($F106&gt;=Summary!$B$4,"High Value","Standard Value"))</f>
        <v/>
      </c>
      <c r="L106" s="23">
        <f>IF(COUNTA($A106:$I106)=0,"",IF($A106="","Missing Quote ID",IF(COUNTIF($A$2:$A$201,$A106)&gt;1,"Duplicate Quote ID",IF(OR($B106="",$C106=""),"Missing Date",IF(OR(NOT(ISNUMBER($B106)),NOT(ISNUMBER($C106)),$B106&lt;DATE(2020,1,1),$B106&gt;TODAY(),$C106&lt;DATE(2020,1,1),$C106&gt;TODAY()),"Invalid Date",IF($C106&lt;$B106,"Date Lost Before Quote Date",IF(OR($D106="",$E106="",$G106="",$I106=""),"Missing Classification",IF(OR($F106="",NOT(ISNUMBER($F106)),$F106&lt;=0),"Missing or Invalid Quoted Value",IF(OR(COUNTIF(Lists!$C$2:$C$11,$D106)=0,COUNTIF(Lists!$A$2:$A$11,$E106)=0,COUNTIF(Lists!$D$2:$D$5,$G106)=0,COUNTIF(Lists!$B$2:$B$13,$I106)=0),"Value Not on Approved List",IF(AND($G106="Named Competitor",$H106=""),"Competitor Name Required",IF(AND($G106="Named Competitor",COUNTIF(Lists!$E$2:$E$21,$H106)=0),"Competitor Name Not on Approved List",IF(AND($G106&lt;&gt;"Named Competitor",$H106&lt;&gt;""),"Clear Competitor Name","OK"))))))))))))</f>
        <v/>
      </c>
    </row>
    <row r="107">
      <c r="A107" s="19" t="n"/>
      <c r="B107" s="26" t="n"/>
      <c r="C107" s="26" t="n"/>
      <c r="D107" s="19" t="n"/>
      <c r="E107" s="19" t="n"/>
      <c r="F107" s="32" t="n"/>
      <c r="G107" s="19" t="n"/>
      <c r="H107" s="19" t="n"/>
      <c r="I107" s="19" t="n"/>
      <c r="J107" s="21">
        <f>IF(OR(NOT(ISNUMBER($B107)),NOT(ISNUMBER($C107)),$C107&lt;$B107),"",$C107-$B107)</f>
        <v/>
      </c>
      <c r="K107" s="22">
        <f>IF(OR($F107="",NOT(ISNUMBER($F107)),Summary!$B$4="",NOT(ISNUMBER(Summary!$B$4))),"",IF($F107&gt;=Summary!$B$4,"High Value","Standard Value"))</f>
        <v/>
      </c>
      <c r="L107" s="23">
        <f>IF(COUNTA($A107:$I107)=0,"",IF($A107="","Missing Quote ID",IF(COUNTIF($A$2:$A$201,$A107)&gt;1,"Duplicate Quote ID",IF(OR($B107="",$C107=""),"Missing Date",IF(OR(NOT(ISNUMBER($B107)),NOT(ISNUMBER($C107)),$B107&lt;DATE(2020,1,1),$B107&gt;TODAY(),$C107&lt;DATE(2020,1,1),$C107&gt;TODAY()),"Invalid Date",IF($C107&lt;$B107,"Date Lost Before Quote Date",IF(OR($D107="",$E107="",$G107="",$I107=""),"Missing Classification",IF(OR($F107="",NOT(ISNUMBER($F107)),$F107&lt;=0),"Missing or Invalid Quoted Value",IF(OR(COUNTIF(Lists!$C$2:$C$11,$D107)=0,COUNTIF(Lists!$A$2:$A$11,$E107)=0,COUNTIF(Lists!$D$2:$D$5,$G107)=0,COUNTIF(Lists!$B$2:$B$13,$I107)=0),"Value Not on Approved List",IF(AND($G107="Named Competitor",$H107=""),"Competitor Name Required",IF(AND($G107="Named Competitor",COUNTIF(Lists!$E$2:$E$21,$H107)=0),"Competitor Name Not on Approved List",IF(AND($G107&lt;&gt;"Named Competitor",$H107&lt;&gt;""),"Clear Competitor Name","OK"))))))))))))</f>
        <v/>
      </c>
    </row>
    <row r="108">
      <c r="A108" s="19" t="n"/>
      <c r="B108" s="26" t="n"/>
      <c r="C108" s="26" t="n"/>
      <c r="D108" s="19" t="n"/>
      <c r="E108" s="19" t="n"/>
      <c r="F108" s="32" t="n"/>
      <c r="G108" s="19" t="n"/>
      <c r="H108" s="19" t="n"/>
      <c r="I108" s="19" t="n"/>
      <c r="J108" s="21">
        <f>IF(OR(NOT(ISNUMBER($B108)),NOT(ISNUMBER($C108)),$C108&lt;$B108),"",$C108-$B108)</f>
        <v/>
      </c>
      <c r="K108" s="22">
        <f>IF(OR($F108="",NOT(ISNUMBER($F108)),Summary!$B$4="",NOT(ISNUMBER(Summary!$B$4))),"",IF($F108&gt;=Summary!$B$4,"High Value","Standard Value"))</f>
        <v/>
      </c>
      <c r="L108" s="23">
        <f>IF(COUNTA($A108:$I108)=0,"",IF($A108="","Missing Quote ID",IF(COUNTIF($A$2:$A$201,$A108)&gt;1,"Duplicate Quote ID",IF(OR($B108="",$C108=""),"Missing Date",IF(OR(NOT(ISNUMBER($B108)),NOT(ISNUMBER($C108)),$B108&lt;DATE(2020,1,1),$B108&gt;TODAY(),$C108&lt;DATE(2020,1,1),$C108&gt;TODAY()),"Invalid Date",IF($C108&lt;$B108,"Date Lost Before Quote Date",IF(OR($D108="",$E108="",$G108="",$I108=""),"Missing Classification",IF(OR($F108="",NOT(ISNUMBER($F108)),$F108&lt;=0),"Missing or Invalid Quoted Value",IF(OR(COUNTIF(Lists!$C$2:$C$11,$D108)=0,COUNTIF(Lists!$A$2:$A$11,$E108)=0,COUNTIF(Lists!$D$2:$D$5,$G108)=0,COUNTIF(Lists!$B$2:$B$13,$I108)=0),"Value Not on Approved List",IF(AND($G108="Named Competitor",$H108=""),"Competitor Name Required",IF(AND($G108="Named Competitor",COUNTIF(Lists!$E$2:$E$21,$H108)=0),"Competitor Name Not on Approved List",IF(AND($G108&lt;&gt;"Named Competitor",$H108&lt;&gt;""),"Clear Competitor Name","OK"))))))))))))</f>
        <v/>
      </c>
    </row>
    <row r="109">
      <c r="A109" s="19" t="n"/>
      <c r="B109" s="26" t="n"/>
      <c r="C109" s="26" t="n"/>
      <c r="D109" s="19" t="n"/>
      <c r="E109" s="19" t="n"/>
      <c r="F109" s="32" t="n"/>
      <c r="G109" s="19" t="n"/>
      <c r="H109" s="19" t="n"/>
      <c r="I109" s="19" t="n"/>
      <c r="J109" s="21">
        <f>IF(OR(NOT(ISNUMBER($B109)),NOT(ISNUMBER($C109)),$C109&lt;$B109),"",$C109-$B109)</f>
        <v/>
      </c>
      <c r="K109" s="22">
        <f>IF(OR($F109="",NOT(ISNUMBER($F109)),Summary!$B$4="",NOT(ISNUMBER(Summary!$B$4))),"",IF($F109&gt;=Summary!$B$4,"High Value","Standard Value"))</f>
        <v/>
      </c>
      <c r="L109" s="23">
        <f>IF(COUNTA($A109:$I109)=0,"",IF($A109="","Missing Quote ID",IF(COUNTIF($A$2:$A$201,$A109)&gt;1,"Duplicate Quote ID",IF(OR($B109="",$C109=""),"Missing Date",IF(OR(NOT(ISNUMBER($B109)),NOT(ISNUMBER($C109)),$B109&lt;DATE(2020,1,1),$B109&gt;TODAY(),$C109&lt;DATE(2020,1,1),$C109&gt;TODAY()),"Invalid Date",IF($C109&lt;$B109,"Date Lost Before Quote Date",IF(OR($D109="",$E109="",$G109="",$I109=""),"Missing Classification",IF(OR($F109="",NOT(ISNUMBER($F109)),$F109&lt;=0),"Missing or Invalid Quoted Value",IF(OR(COUNTIF(Lists!$C$2:$C$11,$D109)=0,COUNTIF(Lists!$A$2:$A$11,$E109)=0,COUNTIF(Lists!$D$2:$D$5,$G109)=0,COUNTIF(Lists!$B$2:$B$13,$I109)=0),"Value Not on Approved List",IF(AND($G109="Named Competitor",$H109=""),"Competitor Name Required",IF(AND($G109="Named Competitor",COUNTIF(Lists!$E$2:$E$21,$H109)=0),"Competitor Name Not on Approved List",IF(AND($G109&lt;&gt;"Named Competitor",$H109&lt;&gt;""),"Clear Competitor Name","OK"))))))))))))</f>
        <v/>
      </c>
    </row>
    <row r="110">
      <c r="A110" s="19" t="n"/>
      <c r="B110" s="26" t="n"/>
      <c r="C110" s="26" t="n"/>
      <c r="D110" s="19" t="n"/>
      <c r="E110" s="19" t="n"/>
      <c r="F110" s="32" t="n"/>
      <c r="G110" s="19" t="n"/>
      <c r="H110" s="19" t="n"/>
      <c r="I110" s="19" t="n"/>
      <c r="J110" s="21">
        <f>IF(OR(NOT(ISNUMBER($B110)),NOT(ISNUMBER($C110)),$C110&lt;$B110),"",$C110-$B110)</f>
        <v/>
      </c>
      <c r="K110" s="22">
        <f>IF(OR($F110="",NOT(ISNUMBER($F110)),Summary!$B$4="",NOT(ISNUMBER(Summary!$B$4))),"",IF($F110&gt;=Summary!$B$4,"High Value","Standard Value"))</f>
        <v/>
      </c>
      <c r="L110" s="23">
        <f>IF(COUNTA($A110:$I110)=0,"",IF($A110="","Missing Quote ID",IF(COUNTIF($A$2:$A$201,$A110)&gt;1,"Duplicate Quote ID",IF(OR($B110="",$C110=""),"Missing Date",IF(OR(NOT(ISNUMBER($B110)),NOT(ISNUMBER($C110)),$B110&lt;DATE(2020,1,1),$B110&gt;TODAY(),$C110&lt;DATE(2020,1,1),$C110&gt;TODAY()),"Invalid Date",IF($C110&lt;$B110,"Date Lost Before Quote Date",IF(OR($D110="",$E110="",$G110="",$I110=""),"Missing Classification",IF(OR($F110="",NOT(ISNUMBER($F110)),$F110&lt;=0),"Missing or Invalid Quoted Value",IF(OR(COUNTIF(Lists!$C$2:$C$11,$D110)=0,COUNTIF(Lists!$A$2:$A$11,$E110)=0,COUNTIF(Lists!$D$2:$D$5,$G110)=0,COUNTIF(Lists!$B$2:$B$13,$I110)=0),"Value Not on Approved List",IF(AND($G110="Named Competitor",$H110=""),"Competitor Name Required",IF(AND($G110="Named Competitor",COUNTIF(Lists!$E$2:$E$21,$H110)=0),"Competitor Name Not on Approved List",IF(AND($G110&lt;&gt;"Named Competitor",$H110&lt;&gt;""),"Clear Competitor Name","OK"))))))))))))</f>
        <v/>
      </c>
    </row>
    <row r="111">
      <c r="A111" s="19" t="n"/>
      <c r="B111" s="26" t="n"/>
      <c r="C111" s="26" t="n"/>
      <c r="D111" s="19" t="n"/>
      <c r="E111" s="19" t="n"/>
      <c r="F111" s="32" t="n"/>
      <c r="G111" s="19" t="n"/>
      <c r="H111" s="19" t="n"/>
      <c r="I111" s="19" t="n"/>
      <c r="J111" s="21">
        <f>IF(OR(NOT(ISNUMBER($B111)),NOT(ISNUMBER($C111)),$C111&lt;$B111),"",$C111-$B111)</f>
        <v/>
      </c>
      <c r="K111" s="22">
        <f>IF(OR($F111="",NOT(ISNUMBER($F111)),Summary!$B$4="",NOT(ISNUMBER(Summary!$B$4))),"",IF($F111&gt;=Summary!$B$4,"High Value","Standard Value"))</f>
        <v/>
      </c>
      <c r="L111" s="23">
        <f>IF(COUNTA($A111:$I111)=0,"",IF($A111="","Missing Quote ID",IF(COUNTIF($A$2:$A$201,$A111)&gt;1,"Duplicate Quote ID",IF(OR($B111="",$C111=""),"Missing Date",IF(OR(NOT(ISNUMBER($B111)),NOT(ISNUMBER($C111)),$B111&lt;DATE(2020,1,1),$B111&gt;TODAY(),$C111&lt;DATE(2020,1,1),$C111&gt;TODAY()),"Invalid Date",IF($C111&lt;$B111,"Date Lost Before Quote Date",IF(OR($D111="",$E111="",$G111="",$I111=""),"Missing Classification",IF(OR($F111="",NOT(ISNUMBER($F111)),$F111&lt;=0),"Missing or Invalid Quoted Value",IF(OR(COUNTIF(Lists!$C$2:$C$11,$D111)=0,COUNTIF(Lists!$A$2:$A$11,$E111)=0,COUNTIF(Lists!$D$2:$D$5,$G111)=0,COUNTIF(Lists!$B$2:$B$13,$I111)=0),"Value Not on Approved List",IF(AND($G111="Named Competitor",$H111=""),"Competitor Name Required",IF(AND($G111="Named Competitor",COUNTIF(Lists!$E$2:$E$21,$H111)=0),"Competitor Name Not on Approved List",IF(AND($G111&lt;&gt;"Named Competitor",$H111&lt;&gt;""),"Clear Competitor Name","OK"))))))))))))</f>
        <v/>
      </c>
    </row>
    <row r="112">
      <c r="A112" s="19" t="n"/>
      <c r="B112" s="26" t="n"/>
      <c r="C112" s="26" t="n"/>
      <c r="D112" s="19" t="n"/>
      <c r="E112" s="19" t="n"/>
      <c r="F112" s="32" t="n"/>
      <c r="G112" s="19" t="n"/>
      <c r="H112" s="19" t="n"/>
      <c r="I112" s="19" t="n"/>
      <c r="J112" s="21">
        <f>IF(OR(NOT(ISNUMBER($B112)),NOT(ISNUMBER($C112)),$C112&lt;$B112),"",$C112-$B112)</f>
        <v/>
      </c>
      <c r="K112" s="22">
        <f>IF(OR($F112="",NOT(ISNUMBER($F112)),Summary!$B$4="",NOT(ISNUMBER(Summary!$B$4))),"",IF($F112&gt;=Summary!$B$4,"High Value","Standard Value"))</f>
        <v/>
      </c>
      <c r="L112" s="23">
        <f>IF(COUNTA($A112:$I112)=0,"",IF($A112="","Missing Quote ID",IF(COUNTIF($A$2:$A$201,$A112)&gt;1,"Duplicate Quote ID",IF(OR($B112="",$C112=""),"Missing Date",IF(OR(NOT(ISNUMBER($B112)),NOT(ISNUMBER($C112)),$B112&lt;DATE(2020,1,1),$B112&gt;TODAY(),$C112&lt;DATE(2020,1,1),$C112&gt;TODAY()),"Invalid Date",IF($C112&lt;$B112,"Date Lost Before Quote Date",IF(OR($D112="",$E112="",$G112="",$I112=""),"Missing Classification",IF(OR($F112="",NOT(ISNUMBER($F112)),$F112&lt;=0),"Missing or Invalid Quoted Value",IF(OR(COUNTIF(Lists!$C$2:$C$11,$D112)=0,COUNTIF(Lists!$A$2:$A$11,$E112)=0,COUNTIF(Lists!$D$2:$D$5,$G112)=0,COUNTIF(Lists!$B$2:$B$13,$I112)=0),"Value Not on Approved List",IF(AND($G112="Named Competitor",$H112=""),"Competitor Name Required",IF(AND($G112="Named Competitor",COUNTIF(Lists!$E$2:$E$21,$H112)=0),"Competitor Name Not on Approved List",IF(AND($G112&lt;&gt;"Named Competitor",$H112&lt;&gt;""),"Clear Competitor Name","OK"))))))))))))</f>
        <v/>
      </c>
    </row>
    <row r="113">
      <c r="A113" s="19" t="n"/>
      <c r="B113" s="26" t="n"/>
      <c r="C113" s="26" t="n"/>
      <c r="D113" s="19" t="n"/>
      <c r="E113" s="19" t="n"/>
      <c r="F113" s="32" t="n"/>
      <c r="G113" s="19" t="n"/>
      <c r="H113" s="19" t="n"/>
      <c r="I113" s="19" t="n"/>
      <c r="J113" s="21">
        <f>IF(OR(NOT(ISNUMBER($B113)),NOT(ISNUMBER($C113)),$C113&lt;$B113),"",$C113-$B113)</f>
        <v/>
      </c>
      <c r="K113" s="22">
        <f>IF(OR($F113="",NOT(ISNUMBER($F113)),Summary!$B$4="",NOT(ISNUMBER(Summary!$B$4))),"",IF($F113&gt;=Summary!$B$4,"High Value","Standard Value"))</f>
        <v/>
      </c>
      <c r="L113" s="23">
        <f>IF(COUNTA($A113:$I113)=0,"",IF($A113="","Missing Quote ID",IF(COUNTIF($A$2:$A$201,$A113)&gt;1,"Duplicate Quote ID",IF(OR($B113="",$C113=""),"Missing Date",IF(OR(NOT(ISNUMBER($B113)),NOT(ISNUMBER($C113)),$B113&lt;DATE(2020,1,1),$B113&gt;TODAY(),$C113&lt;DATE(2020,1,1),$C113&gt;TODAY()),"Invalid Date",IF($C113&lt;$B113,"Date Lost Before Quote Date",IF(OR($D113="",$E113="",$G113="",$I113=""),"Missing Classification",IF(OR($F113="",NOT(ISNUMBER($F113)),$F113&lt;=0),"Missing or Invalid Quoted Value",IF(OR(COUNTIF(Lists!$C$2:$C$11,$D113)=0,COUNTIF(Lists!$A$2:$A$11,$E113)=0,COUNTIF(Lists!$D$2:$D$5,$G113)=0,COUNTIF(Lists!$B$2:$B$13,$I113)=0),"Value Not on Approved List",IF(AND($G113="Named Competitor",$H113=""),"Competitor Name Required",IF(AND($G113="Named Competitor",COUNTIF(Lists!$E$2:$E$21,$H113)=0),"Competitor Name Not on Approved List",IF(AND($G113&lt;&gt;"Named Competitor",$H113&lt;&gt;""),"Clear Competitor Name","OK"))))))))))))</f>
        <v/>
      </c>
    </row>
    <row r="114">
      <c r="A114" s="19" t="n"/>
      <c r="B114" s="26" t="n"/>
      <c r="C114" s="26" t="n"/>
      <c r="D114" s="19" t="n"/>
      <c r="E114" s="19" t="n"/>
      <c r="F114" s="32" t="n"/>
      <c r="G114" s="19" t="n"/>
      <c r="H114" s="19" t="n"/>
      <c r="I114" s="19" t="n"/>
      <c r="J114" s="21">
        <f>IF(OR(NOT(ISNUMBER($B114)),NOT(ISNUMBER($C114)),$C114&lt;$B114),"",$C114-$B114)</f>
        <v/>
      </c>
      <c r="K114" s="22">
        <f>IF(OR($F114="",NOT(ISNUMBER($F114)),Summary!$B$4="",NOT(ISNUMBER(Summary!$B$4))),"",IF($F114&gt;=Summary!$B$4,"High Value","Standard Value"))</f>
        <v/>
      </c>
      <c r="L114" s="23">
        <f>IF(COUNTA($A114:$I114)=0,"",IF($A114="","Missing Quote ID",IF(COUNTIF($A$2:$A$201,$A114)&gt;1,"Duplicate Quote ID",IF(OR($B114="",$C114=""),"Missing Date",IF(OR(NOT(ISNUMBER($B114)),NOT(ISNUMBER($C114)),$B114&lt;DATE(2020,1,1),$B114&gt;TODAY(),$C114&lt;DATE(2020,1,1),$C114&gt;TODAY()),"Invalid Date",IF($C114&lt;$B114,"Date Lost Before Quote Date",IF(OR($D114="",$E114="",$G114="",$I114=""),"Missing Classification",IF(OR($F114="",NOT(ISNUMBER($F114)),$F114&lt;=0),"Missing or Invalid Quoted Value",IF(OR(COUNTIF(Lists!$C$2:$C$11,$D114)=0,COUNTIF(Lists!$A$2:$A$11,$E114)=0,COUNTIF(Lists!$D$2:$D$5,$G114)=0,COUNTIF(Lists!$B$2:$B$13,$I114)=0),"Value Not on Approved List",IF(AND($G114="Named Competitor",$H114=""),"Competitor Name Required",IF(AND($G114="Named Competitor",COUNTIF(Lists!$E$2:$E$21,$H114)=0),"Competitor Name Not on Approved List",IF(AND($G114&lt;&gt;"Named Competitor",$H114&lt;&gt;""),"Clear Competitor Name","OK"))))))))))))</f>
        <v/>
      </c>
    </row>
    <row r="115">
      <c r="A115" s="19" t="n"/>
      <c r="B115" s="26" t="n"/>
      <c r="C115" s="26" t="n"/>
      <c r="D115" s="19" t="n"/>
      <c r="E115" s="19" t="n"/>
      <c r="F115" s="32" t="n"/>
      <c r="G115" s="19" t="n"/>
      <c r="H115" s="19" t="n"/>
      <c r="I115" s="19" t="n"/>
      <c r="J115" s="21">
        <f>IF(OR(NOT(ISNUMBER($B115)),NOT(ISNUMBER($C115)),$C115&lt;$B115),"",$C115-$B115)</f>
        <v/>
      </c>
      <c r="K115" s="22">
        <f>IF(OR($F115="",NOT(ISNUMBER($F115)),Summary!$B$4="",NOT(ISNUMBER(Summary!$B$4))),"",IF($F115&gt;=Summary!$B$4,"High Value","Standard Value"))</f>
        <v/>
      </c>
      <c r="L115" s="23">
        <f>IF(COUNTA($A115:$I115)=0,"",IF($A115="","Missing Quote ID",IF(COUNTIF($A$2:$A$201,$A115)&gt;1,"Duplicate Quote ID",IF(OR($B115="",$C115=""),"Missing Date",IF(OR(NOT(ISNUMBER($B115)),NOT(ISNUMBER($C115)),$B115&lt;DATE(2020,1,1),$B115&gt;TODAY(),$C115&lt;DATE(2020,1,1),$C115&gt;TODAY()),"Invalid Date",IF($C115&lt;$B115,"Date Lost Before Quote Date",IF(OR($D115="",$E115="",$G115="",$I115=""),"Missing Classification",IF(OR($F115="",NOT(ISNUMBER($F115)),$F115&lt;=0),"Missing or Invalid Quoted Value",IF(OR(COUNTIF(Lists!$C$2:$C$11,$D115)=0,COUNTIF(Lists!$A$2:$A$11,$E115)=0,COUNTIF(Lists!$D$2:$D$5,$G115)=0,COUNTIF(Lists!$B$2:$B$13,$I115)=0),"Value Not on Approved List",IF(AND($G115="Named Competitor",$H115=""),"Competitor Name Required",IF(AND($G115="Named Competitor",COUNTIF(Lists!$E$2:$E$21,$H115)=0),"Competitor Name Not on Approved List",IF(AND($G115&lt;&gt;"Named Competitor",$H115&lt;&gt;""),"Clear Competitor Name","OK"))))))))))))</f>
        <v/>
      </c>
    </row>
    <row r="116">
      <c r="A116" s="19" t="n"/>
      <c r="B116" s="26" t="n"/>
      <c r="C116" s="26" t="n"/>
      <c r="D116" s="19" t="n"/>
      <c r="E116" s="19" t="n"/>
      <c r="F116" s="32" t="n"/>
      <c r="G116" s="19" t="n"/>
      <c r="H116" s="19" t="n"/>
      <c r="I116" s="19" t="n"/>
      <c r="J116" s="21">
        <f>IF(OR(NOT(ISNUMBER($B116)),NOT(ISNUMBER($C116)),$C116&lt;$B116),"",$C116-$B116)</f>
        <v/>
      </c>
      <c r="K116" s="22">
        <f>IF(OR($F116="",NOT(ISNUMBER($F116)),Summary!$B$4="",NOT(ISNUMBER(Summary!$B$4))),"",IF($F116&gt;=Summary!$B$4,"High Value","Standard Value"))</f>
        <v/>
      </c>
      <c r="L116" s="23">
        <f>IF(COUNTA($A116:$I116)=0,"",IF($A116="","Missing Quote ID",IF(COUNTIF($A$2:$A$201,$A116)&gt;1,"Duplicate Quote ID",IF(OR($B116="",$C116=""),"Missing Date",IF(OR(NOT(ISNUMBER($B116)),NOT(ISNUMBER($C116)),$B116&lt;DATE(2020,1,1),$B116&gt;TODAY(),$C116&lt;DATE(2020,1,1),$C116&gt;TODAY()),"Invalid Date",IF($C116&lt;$B116,"Date Lost Before Quote Date",IF(OR($D116="",$E116="",$G116="",$I116=""),"Missing Classification",IF(OR($F116="",NOT(ISNUMBER($F116)),$F116&lt;=0),"Missing or Invalid Quoted Value",IF(OR(COUNTIF(Lists!$C$2:$C$11,$D116)=0,COUNTIF(Lists!$A$2:$A$11,$E116)=0,COUNTIF(Lists!$D$2:$D$5,$G116)=0,COUNTIF(Lists!$B$2:$B$13,$I116)=0),"Value Not on Approved List",IF(AND($G116="Named Competitor",$H116=""),"Competitor Name Required",IF(AND($G116="Named Competitor",COUNTIF(Lists!$E$2:$E$21,$H116)=0),"Competitor Name Not on Approved List",IF(AND($G116&lt;&gt;"Named Competitor",$H116&lt;&gt;""),"Clear Competitor Name","OK"))))))))))))</f>
        <v/>
      </c>
    </row>
    <row r="117">
      <c r="A117" s="19" t="n"/>
      <c r="B117" s="26" t="n"/>
      <c r="C117" s="26" t="n"/>
      <c r="D117" s="19" t="n"/>
      <c r="E117" s="19" t="n"/>
      <c r="F117" s="32" t="n"/>
      <c r="G117" s="19" t="n"/>
      <c r="H117" s="19" t="n"/>
      <c r="I117" s="19" t="n"/>
      <c r="J117" s="21">
        <f>IF(OR(NOT(ISNUMBER($B117)),NOT(ISNUMBER($C117)),$C117&lt;$B117),"",$C117-$B117)</f>
        <v/>
      </c>
      <c r="K117" s="22">
        <f>IF(OR($F117="",NOT(ISNUMBER($F117)),Summary!$B$4="",NOT(ISNUMBER(Summary!$B$4))),"",IF($F117&gt;=Summary!$B$4,"High Value","Standard Value"))</f>
        <v/>
      </c>
      <c r="L117" s="23">
        <f>IF(COUNTA($A117:$I117)=0,"",IF($A117="","Missing Quote ID",IF(COUNTIF($A$2:$A$201,$A117)&gt;1,"Duplicate Quote ID",IF(OR($B117="",$C117=""),"Missing Date",IF(OR(NOT(ISNUMBER($B117)),NOT(ISNUMBER($C117)),$B117&lt;DATE(2020,1,1),$B117&gt;TODAY(),$C117&lt;DATE(2020,1,1),$C117&gt;TODAY()),"Invalid Date",IF($C117&lt;$B117,"Date Lost Before Quote Date",IF(OR($D117="",$E117="",$G117="",$I117=""),"Missing Classification",IF(OR($F117="",NOT(ISNUMBER($F117)),$F117&lt;=0),"Missing or Invalid Quoted Value",IF(OR(COUNTIF(Lists!$C$2:$C$11,$D117)=0,COUNTIF(Lists!$A$2:$A$11,$E117)=0,COUNTIF(Lists!$D$2:$D$5,$G117)=0,COUNTIF(Lists!$B$2:$B$13,$I117)=0),"Value Not on Approved List",IF(AND($G117="Named Competitor",$H117=""),"Competitor Name Required",IF(AND($G117="Named Competitor",COUNTIF(Lists!$E$2:$E$21,$H117)=0),"Competitor Name Not on Approved List",IF(AND($G117&lt;&gt;"Named Competitor",$H117&lt;&gt;""),"Clear Competitor Name","OK"))))))))))))</f>
        <v/>
      </c>
    </row>
    <row r="118">
      <c r="A118" s="19" t="n"/>
      <c r="B118" s="26" t="n"/>
      <c r="C118" s="26" t="n"/>
      <c r="D118" s="19" t="n"/>
      <c r="E118" s="19" t="n"/>
      <c r="F118" s="32" t="n"/>
      <c r="G118" s="19" t="n"/>
      <c r="H118" s="19" t="n"/>
      <c r="I118" s="19" t="n"/>
      <c r="J118" s="21">
        <f>IF(OR(NOT(ISNUMBER($B118)),NOT(ISNUMBER($C118)),$C118&lt;$B118),"",$C118-$B118)</f>
        <v/>
      </c>
      <c r="K118" s="22">
        <f>IF(OR($F118="",NOT(ISNUMBER($F118)),Summary!$B$4="",NOT(ISNUMBER(Summary!$B$4))),"",IF($F118&gt;=Summary!$B$4,"High Value","Standard Value"))</f>
        <v/>
      </c>
      <c r="L118" s="23">
        <f>IF(COUNTA($A118:$I118)=0,"",IF($A118="","Missing Quote ID",IF(COUNTIF($A$2:$A$201,$A118)&gt;1,"Duplicate Quote ID",IF(OR($B118="",$C118=""),"Missing Date",IF(OR(NOT(ISNUMBER($B118)),NOT(ISNUMBER($C118)),$B118&lt;DATE(2020,1,1),$B118&gt;TODAY(),$C118&lt;DATE(2020,1,1),$C118&gt;TODAY()),"Invalid Date",IF($C118&lt;$B118,"Date Lost Before Quote Date",IF(OR($D118="",$E118="",$G118="",$I118=""),"Missing Classification",IF(OR($F118="",NOT(ISNUMBER($F118)),$F118&lt;=0),"Missing or Invalid Quoted Value",IF(OR(COUNTIF(Lists!$C$2:$C$11,$D118)=0,COUNTIF(Lists!$A$2:$A$11,$E118)=0,COUNTIF(Lists!$D$2:$D$5,$G118)=0,COUNTIF(Lists!$B$2:$B$13,$I118)=0),"Value Not on Approved List",IF(AND($G118="Named Competitor",$H118=""),"Competitor Name Required",IF(AND($G118="Named Competitor",COUNTIF(Lists!$E$2:$E$21,$H118)=0),"Competitor Name Not on Approved List",IF(AND($G118&lt;&gt;"Named Competitor",$H118&lt;&gt;""),"Clear Competitor Name","OK"))))))))))))</f>
        <v/>
      </c>
    </row>
    <row r="119">
      <c r="A119" s="19" t="n"/>
      <c r="B119" s="26" t="n"/>
      <c r="C119" s="26" t="n"/>
      <c r="D119" s="19" t="n"/>
      <c r="E119" s="19" t="n"/>
      <c r="F119" s="32" t="n"/>
      <c r="G119" s="19" t="n"/>
      <c r="H119" s="19" t="n"/>
      <c r="I119" s="19" t="n"/>
      <c r="J119" s="21">
        <f>IF(OR(NOT(ISNUMBER($B119)),NOT(ISNUMBER($C119)),$C119&lt;$B119),"",$C119-$B119)</f>
        <v/>
      </c>
      <c r="K119" s="22">
        <f>IF(OR($F119="",NOT(ISNUMBER($F119)),Summary!$B$4="",NOT(ISNUMBER(Summary!$B$4))),"",IF($F119&gt;=Summary!$B$4,"High Value","Standard Value"))</f>
        <v/>
      </c>
      <c r="L119" s="23">
        <f>IF(COUNTA($A119:$I119)=0,"",IF($A119="","Missing Quote ID",IF(COUNTIF($A$2:$A$201,$A119)&gt;1,"Duplicate Quote ID",IF(OR($B119="",$C119=""),"Missing Date",IF(OR(NOT(ISNUMBER($B119)),NOT(ISNUMBER($C119)),$B119&lt;DATE(2020,1,1),$B119&gt;TODAY(),$C119&lt;DATE(2020,1,1),$C119&gt;TODAY()),"Invalid Date",IF($C119&lt;$B119,"Date Lost Before Quote Date",IF(OR($D119="",$E119="",$G119="",$I119=""),"Missing Classification",IF(OR($F119="",NOT(ISNUMBER($F119)),$F119&lt;=0),"Missing or Invalid Quoted Value",IF(OR(COUNTIF(Lists!$C$2:$C$11,$D119)=0,COUNTIF(Lists!$A$2:$A$11,$E119)=0,COUNTIF(Lists!$D$2:$D$5,$G119)=0,COUNTIF(Lists!$B$2:$B$13,$I119)=0),"Value Not on Approved List",IF(AND($G119="Named Competitor",$H119=""),"Competitor Name Required",IF(AND($G119="Named Competitor",COUNTIF(Lists!$E$2:$E$21,$H119)=0),"Competitor Name Not on Approved List",IF(AND($G119&lt;&gt;"Named Competitor",$H119&lt;&gt;""),"Clear Competitor Name","OK"))))))))))))</f>
        <v/>
      </c>
    </row>
    <row r="120">
      <c r="A120" s="19" t="n"/>
      <c r="B120" s="26" t="n"/>
      <c r="C120" s="26" t="n"/>
      <c r="D120" s="19" t="n"/>
      <c r="E120" s="19" t="n"/>
      <c r="F120" s="32" t="n"/>
      <c r="G120" s="19" t="n"/>
      <c r="H120" s="19" t="n"/>
      <c r="I120" s="19" t="n"/>
      <c r="J120" s="21">
        <f>IF(OR(NOT(ISNUMBER($B120)),NOT(ISNUMBER($C120)),$C120&lt;$B120),"",$C120-$B120)</f>
        <v/>
      </c>
      <c r="K120" s="22">
        <f>IF(OR($F120="",NOT(ISNUMBER($F120)),Summary!$B$4="",NOT(ISNUMBER(Summary!$B$4))),"",IF($F120&gt;=Summary!$B$4,"High Value","Standard Value"))</f>
        <v/>
      </c>
      <c r="L120" s="23">
        <f>IF(COUNTA($A120:$I120)=0,"",IF($A120="","Missing Quote ID",IF(COUNTIF($A$2:$A$201,$A120)&gt;1,"Duplicate Quote ID",IF(OR($B120="",$C120=""),"Missing Date",IF(OR(NOT(ISNUMBER($B120)),NOT(ISNUMBER($C120)),$B120&lt;DATE(2020,1,1),$B120&gt;TODAY(),$C120&lt;DATE(2020,1,1),$C120&gt;TODAY()),"Invalid Date",IF($C120&lt;$B120,"Date Lost Before Quote Date",IF(OR($D120="",$E120="",$G120="",$I120=""),"Missing Classification",IF(OR($F120="",NOT(ISNUMBER($F120)),$F120&lt;=0),"Missing or Invalid Quoted Value",IF(OR(COUNTIF(Lists!$C$2:$C$11,$D120)=0,COUNTIF(Lists!$A$2:$A$11,$E120)=0,COUNTIF(Lists!$D$2:$D$5,$G120)=0,COUNTIF(Lists!$B$2:$B$13,$I120)=0),"Value Not on Approved List",IF(AND($G120="Named Competitor",$H120=""),"Competitor Name Required",IF(AND($G120="Named Competitor",COUNTIF(Lists!$E$2:$E$21,$H120)=0),"Competitor Name Not on Approved List",IF(AND($G120&lt;&gt;"Named Competitor",$H120&lt;&gt;""),"Clear Competitor Name","OK"))))))))))))</f>
        <v/>
      </c>
    </row>
    <row r="121">
      <c r="A121" s="19" t="n"/>
      <c r="B121" s="26" t="n"/>
      <c r="C121" s="26" t="n"/>
      <c r="D121" s="19" t="n"/>
      <c r="E121" s="19" t="n"/>
      <c r="F121" s="32" t="n"/>
      <c r="G121" s="19" t="n"/>
      <c r="H121" s="19" t="n"/>
      <c r="I121" s="19" t="n"/>
      <c r="J121" s="21">
        <f>IF(OR(NOT(ISNUMBER($B121)),NOT(ISNUMBER($C121)),$C121&lt;$B121),"",$C121-$B121)</f>
        <v/>
      </c>
      <c r="K121" s="22">
        <f>IF(OR($F121="",NOT(ISNUMBER($F121)),Summary!$B$4="",NOT(ISNUMBER(Summary!$B$4))),"",IF($F121&gt;=Summary!$B$4,"High Value","Standard Value"))</f>
        <v/>
      </c>
      <c r="L121" s="23">
        <f>IF(COUNTA($A121:$I121)=0,"",IF($A121="","Missing Quote ID",IF(COUNTIF($A$2:$A$201,$A121)&gt;1,"Duplicate Quote ID",IF(OR($B121="",$C121=""),"Missing Date",IF(OR(NOT(ISNUMBER($B121)),NOT(ISNUMBER($C121)),$B121&lt;DATE(2020,1,1),$B121&gt;TODAY(),$C121&lt;DATE(2020,1,1),$C121&gt;TODAY()),"Invalid Date",IF($C121&lt;$B121,"Date Lost Before Quote Date",IF(OR($D121="",$E121="",$G121="",$I121=""),"Missing Classification",IF(OR($F121="",NOT(ISNUMBER($F121)),$F121&lt;=0),"Missing or Invalid Quoted Value",IF(OR(COUNTIF(Lists!$C$2:$C$11,$D121)=0,COUNTIF(Lists!$A$2:$A$11,$E121)=0,COUNTIF(Lists!$D$2:$D$5,$G121)=0,COUNTIF(Lists!$B$2:$B$13,$I121)=0),"Value Not on Approved List",IF(AND($G121="Named Competitor",$H121=""),"Competitor Name Required",IF(AND($G121="Named Competitor",COUNTIF(Lists!$E$2:$E$21,$H121)=0),"Competitor Name Not on Approved List",IF(AND($G121&lt;&gt;"Named Competitor",$H121&lt;&gt;""),"Clear Competitor Name","OK"))))))))))))</f>
        <v/>
      </c>
    </row>
    <row r="122">
      <c r="A122" s="19" t="n"/>
      <c r="B122" s="26" t="n"/>
      <c r="C122" s="26" t="n"/>
      <c r="D122" s="19" t="n"/>
      <c r="E122" s="19" t="n"/>
      <c r="F122" s="32" t="n"/>
      <c r="G122" s="19" t="n"/>
      <c r="H122" s="19" t="n"/>
      <c r="I122" s="19" t="n"/>
      <c r="J122" s="21">
        <f>IF(OR(NOT(ISNUMBER($B122)),NOT(ISNUMBER($C122)),$C122&lt;$B122),"",$C122-$B122)</f>
        <v/>
      </c>
      <c r="K122" s="22">
        <f>IF(OR($F122="",NOT(ISNUMBER($F122)),Summary!$B$4="",NOT(ISNUMBER(Summary!$B$4))),"",IF($F122&gt;=Summary!$B$4,"High Value","Standard Value"))</f>
        <v/>
      </c>
      <c r="L122" s="23">
        <f>IF(COUNTA($A122:$I122)=0,"",IF($A122="","Missing Quote ID",IF(COUNTIF($A$2:$A$201,$A122)&gt;1,"Duplicate Quote ID",IF(OR($B122="",$C122=""),"Missing Date",IF(OR(NOT(ISNUMBER($B122)),NOT(ISNUMBER($C122)),$B122&lt;DATE(2020,1,1),$B122&gt;TODAY(),$C122&lt;DATE(2020,1,1),$C122&gt;TODAY()),"Invalid Date",IF($C122&lt;$B122,"Date Lost Before Quote Date",IF(OR($D122="",$E122="",$G122="",$I122=""),"Missing Classification",IF(OR($F122="",NOT(ISNUMBER($F122)),$F122&lt;=0),"Missing or Invalid Quoted Value",IF(OR(COUNTIF(Lists!$C$2:$C$11,$D122)=0,COUNTIF(Lists!$A$2:$A$11,$E122)=0,COUNTIF(Lists!$D$2:$D$5,$G122)=0,COUNTIF(Lists!$B$2:$B$13,$I122)=0),"Value Not on Approved List",IF(AND($G122="Named Competitor",$H122=""),"Competitor Name Required",IF(AND($G122="Named Competitor",COUNTIF(Lists!$E$2:$E$21,$H122)=0),"Competitor Name Not on Approved List",IF(AND($G122&lt;&gt;"Named Competitor",$H122&lt;&gt;""),"Clear Competitor Name","OK"))))))))))))</f>
        <v/>
      </c>
    </row>
    <row r="123">
      <c r="A123" s="19" t="n"/>
      <c r="B123" s="26" t="n"/>
      <c r="C123" s="26" t="n"/>
      <c r="D123" s="19" t="n"/>
      <c r="E123" s="19" t="n"/>
      <c r="F123" s="32" t="n"/>
      <c r="G123" s="19" t="n"/>
      <c r="H123" s="19" t="n"/>
      <c r="I123" s="19" t="n"/>
      <c r="J123" s="21">
        <f>IF(OR(NOT(ISNUMBER($B123)),NOT(ISNUMBER($C123)),$C123&lt;$B123),"",$C123-$B123)</f>
        <v/>
      </c>
      <c r="K123" s="22">
        <f>IF(OR($F123="",NOT(ISNUMBER($F123)),Summary!$B$4="",NOT(ISNUMBER(Summary!$B$4))),"",IF($F123&gt;=Summary!$B$4,"High Value","Standard Value"))</f>
        <v/>
      </c>
      <c r="L123" s="23">
        <f>IF(COUNTA($A123:$I123)=0,"",IF($A123="","Missing Quote ID",IF(COUNTIF($A$2:$A$201,$A123)&gt;1,"Duplicate Quote ID",IF(OR($B123="",$C123=""),"Missing Date",IF(OR(NOT(ISNUMBER($B123)),NOT(ISNUMBER($C123)),$B123&lt;DATE(2020,1,1),$B123&gt;TODAY(),$C123&lt;DATE(2020,1,1),$C123&gt;TODAY()),"Invalid Date",IF($C123&lt;$B123,"Date Lost Before Quote Date",IF(OR($D123="",$E123="",$G123="",$I123=""),"Missing Classification",IF(OR($F123="",NOT(ISNUMBER($F123)),$F123&lt;=0),"Missing or Invalid Quoted Value",IF(OR(COUNTIF(Lists!$C$2:$C$11,$D123)=0,COUNTIF(Lists!$A$2:$A$11,$E123)=0,COUNTIF(Lists!$D$2:$D$5,$G123)=0,COUNTIF(Lists!$B$2:$B$13,$I123)=0),"Value Not on Approved List",IF(AND($G123="Named Competitor",$H123=""),"Competitor Name Required",IF(AND($G123="Named Competitor",COUNTIF(Lists!$E$2:$E$21,$H123)=0),"Competitor Name Not on Approved List",IF(AND($G123&lt;&gt;"Named Competitor",$H123&lt;&gt;""),"Clear Competitor Name","OK"))))))))))))</f>
        <v/>
      </c>
    </row>
    <row r="124">
      <c r="A124" s="19" t="n"/>
      <c r="B124" s="26" t="n"/>
      <c r="C124" s="26" t="n"/>
      <c r="D124" s="19" t="n"/>
      <c r="E124" s="19" t="n"/>
      <c r="F124" s="32" t="n"/>
      <c r="G124" s="19" t="n"/>
      <c r="H124" s="19" t="n"/>
      <c r="I124" s="19" t="n"/>
      <c r="J124" s="21">
        <f>IF(OR(NOT(ISNUMBER($B124)),NOT(ISNUMBER($C124)),$C124&lt;$B124),"",$C124-$B124)</f>
        <v/>
      </c>
      <c r="K124" s="22">
        <f>IF(OR($F124="",NOT(ISNUMBER($F124)),Summary!$B$4="",NOT(ISNUMBER(Summary!$B$4))),"",IF($F124&gt;=Summary!$B$4,"High Value","Standard Value"))</f>
        <v/>
      </c>
      <c r="L124" s="23">
        <f>IF(COUNTA($A124:$I124)=0,"",IF($A124="","Missing Quote ID",IF(COUNTIF($A$2:$A$201,$A124)&gt;1,"Duplicate Quote ID",IF(OR($B124="",$C124=""),"Missing Date",IF(OR(NOT(ISNUMBER($B124)),NOT(ISNUMBER($C124)),$B124&lt;DATE(2020,1,1),$B124&gt;TODAY(),$C124&lt;DATE(2020,1,1),$C124&gt;TODAY()),"Invalid Date",IF($C124&lt;$B124,"Date Lost Before Quote Date",IF(OR($D124="",$E124="",$G124="",$I124=""),"Missing Classification",IF(OR($F124="",NOT(ISNUMBER($F124)),$F124&lt;=0),"Missing or Invalid Quoted Value",IF(OR(COUNTIF(Lists!$C$2:$C$11,$D124)=0,COUNTIF(Lists!$A$2:$A$11,$E124)=0,COUNTIF(Lists!$D$2:$D$5,$G124)=0,COUNTIF(Lists!$B$2:$B$13,$I124)=0),"Value Not on Approved List",IF(AND($G124="Named Competitor",$H124=""),"Competitor Name Required",IF(AND($G124="Named Competitor",COUNTIF(Lists!$E$2:$E$21,$H124)=0),"Competitor Name Not on Approved List",IF(AND($G124&lt;&gt;"Named Competitor",$H124&lt;&gt;""),"Clear Competitor Name","OK"))))))))))))</f>
        <v/>
      </c>
    </row>
    <row r="125">
      <c r="A125" s="19" t="n"/>
      <c r="B125" s="26" t="n"/>
      <c r="C125" s="26" t="n"/>
      <c r="D125" s="19" t="n"/>
      <c r="E125" s="19" t="n"/>
      <c r="F125" s="32" t="n"/>
      <c r="G125" s="19" t="n"/>
      <c r="H125" s="19" t="n"/>
      <c r="I125" s="19" t="n"/>
      <c r="J125" s="21">
        <f>IF(OR(NOT(ISNUMBER($B125)),NOT(ISNUMBER($C125)),$C125&lt;$B125),"",$C125-$B125)</f>
        <v/>
      </c>
      <c r="K125" s="22">
        <f>IF(OR($F125="",NOT(ISNUMBER($F125)),Summary!$B$4="",NOT(ISNUMBER(Summary!$B$4))),"",IF($F125&gt;=Summary!$B$4,"High Value","Standard Value"))</f>
        <v/>
      </c>
      <c r="L125" s="23">
        <f>IF(COUNTA($A125:$I125)=0,"",IF($A125="","Missing Quote ID",IF(COUNTIF($A$2:$A$201,$A125)&gt;1,"Duplicate Quote ID",IF(OR($B125="",$C125=""),"Missing Date",IF(OR(NOT(ISNUMBER($B125)),NOT(ISNUMBER($C125)),$B125&lt;DATE(2020,1,1),$B125&gt;TODAY(),$C125&lt;DATE(2020,1,1),$C125&gt;TODAY()),"Invalid Date",IF($C125&lt;$B125,"Date Lost Before Quote Date",IF(OR($D125="",$E125="",$G125="",$I125=""),"Missing Classification",IF(OR($F125="",NOT(ISNUMBER($F125)),$F125&lt;=0),"Missing or Invalid Quoted Value",IF(OR(COUNTIF(Lists!$C$2:$C$11,$D125)=0,COUNTIF(Lists!$A$2:$A$11,$E125)=0,COUNTIF(Lists!$D$2:$D$5,$G125)=0,COUNTIF(Lists!$B$2:$B$13,$I125)=0),"Value Not on Approved List",IF(AND($G125="Named Competitor",$H125=""),"Competitor Name Required",IF(AND($G125="Named Competitor",COUNTIF(Lists!$E$2:$E$21,$H125)=0),"Competitor Name Not on Approved List",IF(AND($G125&lt;&gt;"Named Competitor",$H125&lt;&gt;""),"Clear Competitor Name","OK"))))))))))))</f>
        <v/>
      </c>
    </row>
    <row r="126">
      <c r="A126" s="19" t="n"/>
      <c r="B126" s="26" t="n"/>
      <c r="C126" s="26" t="n"/>
      <c r="D126" s="19" t="n"/>
      <c r="E126" s="19" t="n"/>
      <c r="F126" s="32" t="n"/>
      <c r="G126" s="19" t="n"/>
      <c r="H126" s="19" t="n"/>
      <c r="I126" s="19" t="n"/>
      <c r="J126" s="21">
        <f>IF(OR(NOT(ISNUMBER($B126)),NOT(ISNUMBER($C126)),$C126&lt;$B126),"",$C126-$B126)</f>
        <v/>
      </c>
      <c r="K126" s="22">
        <f>IF(OR($F126="",NOT(ISNUMBER($F126)),Summary!$B$4="",NOT(ISNUMBER(Summary!$B$4))),"",IF($F126&gt;=Summary!$B$4,"High Value","Standard Value"))</f>
        <v/>
      </c>
      <c r="L126" s="23">
        <f>IF(COUNTA($A126:$I126)=0,"",IF($A126="","Missing Quote ID",IF(COUNTIF($A$2:$A$201,$A126)&gt;1,"Duplicate Quote ID",IF(OR($B126="",$C126=""),"Missing Date",IF(OR(NOT(ISNUMBER($B126)),NOT(ISNUMBER($C126)),$B126&lt;DATE(2020,1,1),$B126&gt;TODAY(),$C126&lt;DATE(2020,1,1),$C126&gt;TODAY()),"Invalid Date",IF($C126&lt;$B126,"Date Lost Before Quote Date",IF(OR($D126="",$E126="",$G126="",$I126=""),"Missing Classification",IF(OR($F126="",NOT(ISNUMBER($F126)),$F126&lt;=0),"Missing or Invalid Quoted Value",IF(OR(COUNTIF(Lists!$C$2:$C$11,$D126)=0,COUNTIF(Lists!$A$2:$A$11,$E126)=0,COUNTIF(Lists!$D$2:$D$5,$G126)=0,COUNTIF(Lists!$B$2:$B$13,$I126)=0),"Value Not on Approved List",IF(AND($G126="Named Competitor",$H126=""),"Competitor Name Required",IF(AND($G126="Named Competitor",COUNTIF(Lists!$E$2:$E$21,$H126)=0),"Competitor Name Not on Approved List",IF(AND($G126&lt;&gt;"Named Competitor",$H126&lt;&gt;""),"Clear Competitor Name","OK"))))))))))))</f>
        <v/>
      </c>
    </row>
    <row r="127">
      <c r="A127" s="19" t="n"/>
      <c r="B127" s="26" t="n"/>
      <c r="C127" s="26" t="n"/>
      <c r="D127" s="19" t="n"/>
      <c r="E127" s="19" t="n"/>
      <c r="F127" s="32" t="n"/>
      <c r="G127" s="19" t="n"/>
      <c r="H127" s="19" t="n"/>
      <c r="I127" s="19" t="n"/>
      <c r="J127" s="21">
        <f>IF(OR(NOT(ISNUMBER($B127)),NOT(ISNUMBER($C127)),$C127&lt;$B127),"",$C127-$B127)</f>
        <v/>
      </c>
      <c r="K127" s="22">
        <f>IF(OR($F127="",NOT(ISNUMBER($F127)),Summary!$B$4="",NOT(ISNUMBER(Summary!$B$4))),"",IF($F127&gt;=Summary!$B$4,"High Value","Standard Value"))</f>
        <v/>
      </c>
      <c r="L127" s="23">
        <f>IF(COUNTA($A127:$I127)=0,"",IF($A127="","Missing Quote ID",IF(COUNTIF($A$2:$A$201,$A127)&gt;1,"Duplicate Quote ID",IF(OR($B127="",$C127=""),"Missing Date",IF(OR(NOT(ISNUMBER($B127)),NOT(ISNUMBER($C127)),$B127&lt;DATE(2020,1,1),$B127&gt;TODAY(),$C127&lt;DATE(2020,1,1),$C127&gt;TODAY()),"Invalid Date",IF($C127&lt;$B127,"Date Lost Before Quote Date",IF(OR($D127="",$E127="",$G127="",$I127=""),"Missing Classification",IF(OR($F127="",NOT(ISNUMBER($F127)),$F127&lt;=0),"Missing or Invalid Quoted Value",IF(OR(COUNTIF(Lists!$C$2:$C$11,$D127)=0,COUNTIF(Lists!$A$2:$A$11,$E127)=0,COUNTIF(Lists!$D$2:$D$5,$G127)=0,COUNTIF(Lists!$B$2:$B$13,$I127)=0),"Value Not on Approved List",IF(AND($G127="Named Competitor",$H127=""),"Competitor Name Required",IF(AND($G127="Named Competitor",COUNTIF(Lists!$E$2:$E$21,$H127)=0),"Competitor Name Not on Approved List",IF(AND($G127&lt;&gt;"Named Competitor",$H127&lt;&gt;""),"Clear Competitor Name","OK"))))))))))))</f>
        <v/>
      </c>
    </row>
    <row r="128">
      <c r="A128" s="19" t="n"/>
      <c r="B128" s="26" t="n"/>
      <c r="C128" s="26" t="n"/>
      <c r="D128" s="19" t="n"/>
      <c r="E128" s="19" t="n"/>
      <c r="F128" s="32" t="n"/>
      <c r="G128" s="19" t="n"/>
      <c r="H128" s="19" t="n"/>
      <c r="I128" s="19" t="n"/>
      <c r="J128" s="21">
        <f>IF(OR(NOT(ISNUMBER($B128)),NOT(ISNUMBER($C128)),$C128&lt;$B128),"",$C128-$B128)</f>
        <v/>
      </c>
      <c r="K128" s="22">
        <f>IF(OR($F128="",NOT(ISNUMBER($F128)),Summary!$B$4="",NOT(ISNUMBER(Summary!$B$4))),"",IF($F128&gt;=Summary!$B$4,"High Value","Standard Value"))</f>
        <v/>
      </c>
      <c r="L128" s="23">
        <f>IF(COUNTA($A128:$I128)=0,"",IF($A128="","Missing Quote ID",IF(COUNTIF($A$2:$A$201,$A128)&gt;1,"Duplicate Quote ID",IF(OR($B128="",$C128=""),"Missing Date",IF(OR(NOT(ISNUMBER($B128)),NOT(ISNUMBER($C128)),$B128&lt;DATE(2020,1,1),$B128&gt;TODAY(),$C128&lt;DATE(2020,1,1),$C128&gt;TODAY()),"Invalid Date",IF($C128&lt;$B128,"Date Lost Before Quote Date",IF(OR($D128="",$E128="",$G128="",$I128=""),"Missing Classification",IF(OR($F128="",NOT(ISNUMBER($F128)),$F128&lt;=0),"Missing or Invalid Quoted Value",IF(OR(COUNTIF(Lists!$C$2:$C$11,$D128)=0,COUNTIF(Lists!$A$2:$A$11,$E128)=0,COUNTIF(Lists!$D$2:$D$5,$G128)=0,COUNTIF(Lists!$B$2:$B$13,$I128)=0),"Value Not on Approved List",IF(AND($G128="Named Competitor",$H128=""),"Competitor Name Required",IF(AND($G128="Named Competitor",COUNTIF(Lists!$E$2:$E$21,$H128)=0),"Competitor Name Not on Approved List",IF(AND($G128&lt;&gt;"Named Competitor",$H128&lt;&gt;""),"Clear Competitor Name","OK"))))))))))))</f>
        <v/>
      </c>
    </row>
    <row r="129">
      <c r="A129" s="19" t="n"/>
      <c r="B129" s="26" t="n"/>
      <c r="C129" s="26" t="n"/>
      <c r="D129" s="19" t="n"/>
      <c r="E129" s="19" t="n"/>
      <c r="F129" s="32" t="n"/>
      <c r="G129" s="19" t="n"/>
      <c r="H129" s="19" t="n"/>
      <c r="I129" s="19" t="n"/>
      <c r="J129" s="21">
        <f>IF(OR(NOT(ISNUMBER($B129)),NOT(ISNUMBER($C129)),$C129&lt;$B129),"",$C129-$B129)</f>
        <v/>
      </c>
      <c r="K129" s="22">
        <f>IF(OR($F129="",NOT(ISNUMBER($F129)),Summary!$B$4="",NOT(ISNUMBER(Summary!$B$4))),"",IF($F129&gt;=Summary!$B$4,"High Value","Standard Value"))</f>
        <v/>
      </c>
      <c r="L129" s="23">
        <f>IF(COUNTA($A129:$I129)=0,"",IF($A129="","Missing Quote ID",IF(COUNTIF($A$2:$A$201,$A129)&gt;1,"Duplicate Quote ID",IF(OR($B129="",$C129=""),"Missing Date",IF(OR(NOT(ISNUMBER($B129)),NOT(ISNUMBER($C129)),$B129&lt;DATE(2020,1,1),$B129&gt;TODAY(),$C129&lt;DATE(2020,1,1),$C129&gt;TODAY()),"Invalid Date",IF($C129&lt;$B129,"Date Lost Before Quote Date",IF(OR($D129="",$E129="",$G129="",$I129=""),"Missing Classification",IF(OR($F129="",NOT(ISNUMBER($F129)),$F129&lt;=0),"Missing or Invalid Quoted Value",IF(OR(COUNTIF(Lists!$C$2:$C$11,$D129)=0,COUNTIF(Lists!$A$2:$A$11,$E129)=0,COUNTIF(Lists!$D$2:$D$5,$G129)=0,COUNTIF(Lists!$B$2:$B$13,$I129)=0),"Value Not on Approved List",IF(AND($G129="Named Competitor",$H129=""),"Competitor Name Required",IF(AND($G129="Named Competitor",COUNTIF(Lists!$E$2:$E$21,$H129)=0),"Competitor Name Not on Approved List",IF(AND($G129&lt;&gt;"Named Competitor",$H129&lt;&gt;""),"Clear Competitor Name","OK"))))))))))))</f>
        <v/>
      </c>
    </row>
    <row r="130">
      <c r="A130" s="19" t="n"/>
      <c r="B130" s="26" t="n"/>
      <c r="C130" s="26" t="n"/>
      <c r="D130" s="19" t="n"/>
      <c r="E130" s="19" t="n"/>
      <c r="F130" s="32" t="n"/>
      <c r="G130" s="19" t="n"/>
      <c r="H130" s="19" t="n"/>
      <c r="I130" s="19" t="n"/>
      <c r="J130" s="21">
        <f>IF(OR(NOT(ISNUMBER($B130)),NOT(ISNUMBER($C130)),$C130&lt;$B130),"",$C130-$B130)</f>
        <v/>
      </c>
      <c r="K130" s="22">
        <f>IF(OR($F130="",NOT(ISNUMBER($F130)),Summary!$B$4="",NOT(ISNUMBER(Summary!$B$4))),"",IF($F130&gt;=Summary!$B$4,"High Value","Standard Value"))</f>
        <v/>
      </c>
      <c r="L130" s="23">
        <f>IF(COUNTA($A130:$I130)=0,"",IF($A130="","Missing Quote ID",IF(COUNTIF($A$2:$A$201,$A130)&gt;1,"Duplicate Quote ID",IF(OR($B130="",$C130=""),"Missing Date",IF(OR(NOT(ISNUMBER($B130)),NOT(ISNUMBER($C130)),$B130&lt;DATE(2020,1,1),$B130&gt;TODAY(),$C130&lt;DATE(2020,1,1),$C130&gt;TODAY()),"Invalid Date",IF($C130&lt;$B130,"Date Lost Before Quote Date",IF(OR($D130="",$E130="",$G130="",$I130=""),"Missing Classification",IF(OR($F130="",NOT(ISNUMBER($F130)),$F130&lt;=0),"Missing or Invalid Quoted Value",IF(OR(COUNTIF(Lists!$C$2:$C$11,$D130)=0,COUNTIF(Lists!$A$2:$A$11,$E130)=0,COUNTIF(Lists!$D$2:$D$5,$G130)=0,COUNTIF(Lists!$B$2:$B$13,$I130)=0),"Value Not on Approved List",IF(AND($G130="Named Competitor",$H130=""),"Competitor Name Required",IF(AND($G130="Named Competitor",COUNTIF(Lists!$E$2:$E$21,$H130)=0),"Competitor Name Not on Approved List",IF(AND($G130&lt;&gt;"Named Competitor",$H130&lt;&gt;""),"Clear Competitor Name","OK"))))))))))))</f>
        <v/>
      </c>
    </row>
    <row r="131">
      <c r="A131" s="19" t="n"/>
      <c r="B131" s="26" t="n"/>
      <c r="C131" s="26" t="n"/>
      <c r="D131" s="19" t="n"/>
      <c r="E131" s="19" t="n"/>
      <c r="F131" s="32" t="n"/>
      <c r="G131" s="19" t="n"/>
      <c r="H131" s="19" t="n"/>
      <c r="I131" s="19" t="n"/>
      <c r="J131" s="21">
        <f>IF(OR(NOT(ISNUMBER($B131)),NOT(ISNUMBER($C131)),$C131&lt;$B131),"",$C131-$B131)</f>
        <v/>
      </c>
      <c r="K131" s="22">
        <f>IF(OR($F131="",NOT(ISNUMBER($F131)),Summary!$B$4="",NOT(ISNUMBER(Summary!$B$4))),"",IF($F131&gt;=Summary!$B$4,"High Value","Standard Value"))</f>
        <v/>
      </c>
      <c r="L131" s="23">
        <f>IF(COUNTA($A131:$I131)=0,"",IF($A131="","Missing Quote ID",IF(COUNTIF($A$2:$A$201,$A131)&gt;1,"Duplicate Quote ID",IF(OR($B131="",$C131=""),"Missing Date",IF(OR(NOT(ISNUMBER($B131)),NOT(ISNUMBER($C131)),$B131&lt;DATE(2020,1,1),$B131&gt;TODAY(),$C131&lt;DATE(2020,1,1),$C131&gt;TODAY()),"Invalid Date",IF($C131&lt;$B131,"Date Lost Before Quote Date",IF(OR($D131="",$E131="",$G131="",$I131=""),"Missing Classification",IF(OR($F131="",NOT(ISNUMBER($F131)),$F131&lt;=0),"Missing or Invalid Quoted Value",IF(OR(COUNTIF(Lists!$C$2:$C$11,$D131)=0,COUNTIF(Lists!$A$2:$A$11,$E131)=0,COUNTIF(Lists!$D$2:$D$5,$G131)=0,COUNTIF(Lists!$B$2:$B$13,$I131)=0),"Value Not on Approved List",IF(AND($G131="Named Competitor",$H131=""),"Competitor Name Required",IF(AND($G131="Named Competitor",COUNTIF(Lists!$E$2:$E$21,$H131)=0),"Competitor Name Not on Approved List",IF(AND($G131&lt;&gt;"Named Competitor",$H131&lt;&gt;""),"Clear Competitor Name","OK"))))))))))))</f>
        <v/>
      </c>
    </row>
    <row r="132">
      <c r="A132" s="19" t="n"/>
      <c r="B132" s="26" t="n"/>
      <c r="C132" s="26" t="n"/>
      <c r="D132" s="19" t="n"/>
      <c r="E132" s="19" t="n"/>
      <c r="F132" s="32" t="n"/>
      <c r="G132" s="19" t="n"/>
      <c r="H132" s="19" t="n"/>
      <c r="I132" s="19" t="n"/>
      <c r="J132" s="21">
        <f>IF(OR(NOT(ISNUMBER($B132)),NOT(ISNUMBER($C132)),$C132&lt;$B132),"",$C132-$B132)</f>
        <v/>
      </c>
      <c r="K132" s="22">
        <f>IF(OR($F132="",NOT(ISNUMBER($F132)),Summary!$B$4="",NOT(ISNUMBER(Summary!$B$4))),"",IF($F132&gt;=Summary!$B$4,"High Value","Standard Value"))</f>
        <v/>
      </c>
      <c r="L132" s="23">
        <f>IF(COUNTA($A132:$I132)=0,"",IF($A132="","Missing Quote ID",IF(COUNTIF($A$2:$A$201,$A132)&gt;1,"Duplicate Quote ID",IF(OR($B132="",$C132=""),"Missing Date",IF(OR(NOT(ISNUMBER($B132)),NOT(ISNUMBER($C132)),$B132&lt;DATE(2020,1,1),$B132&gt;TODAY(),$C132&lt;DATE(2020,1,1),$C132&gt;TODAY()),"Invalid Date",IF($C132&lt;$B132,"Date Lost Before Quote Date",IF(OR($D132="",$E132="",$G132="",$I132=""),"Missing Classification",IF(OR($F132="",NOT(ISNUMBER($F132)),$F132&lt;=0),"Missing or Invalid Quoted Value",IF(OR(COUNTIF(Lists!$C$2:$C$11,$D132)=0,COUNTIF(Lists!$A$2:$A$11,$E132)=0,COUNTIF(Lists!$D$2:$D$5,$G132)=0,COUNTIF(Lists!$B$2:$B$13,$I132)=0),"Value Not on Approved List",IF(AND($G132="Named Competitor",$H132=""),"Competitor Name Required",IF(AND($G132="Named Competitor",COUNTIF(Lists!$E$2:$E$21,$H132)=0),"Competitor Name Not on Approved List",IF(AND($G132&lt;&gt;"Named Competitor",$H132&lt;&gt;""),"Clear Competitor Name","OK"))))))))))))</f>
        <v/>
      </c>
    </row>
    <row r="133">
      <c r="A133" s="19" t="n"/>
      <c r="B133" s="26" t="n"/>
      <c r="C133" s="26" t="n"/>
      <c r="D133" s="19" t="n"/>
      <c r="E133" s="19" t="n"/>
      <c r="F133" s="32" t="n"/>
      <c r="G133" s="19" t="n"/>
      <c r="H133" s="19" t="n"/>
      <c r="I133" s="19" t="n"/>
      <c r="J133" s="21">
        <f>IF(OR(NOT(ISNUMBER($B133)),NOT(ISNUMBER($C133)),$C133&lt;$B133),"",$C133-$B133)</f>
        <v/>
      </c>
      <c r="K133" s="22">
        <f>IF(OR($F133="",NOT(ISNUMBER($F133)),Summary!$B$4="",NOT(ISNUMBER(Summary!$B$4))),"",IF($F133&gt;=Summary!$B$4,"High Value","Standard Value"))</f>
        <v/>
      </c>
      <c r="L133" s="23">
        <f>IF(COUNTA($A133:$I133)=0,"",IF($A133="","Missing Quote ID",IF(COUNTIF($A$2:$A$201,$A133)&gt;1,"Duplicate Quote ID",IF(OR($B133="",$C133=""),"Missing Date",IF(OR(NOT(ISNUMBER($B133)),NOT(ISNUMBER($C133)),$B133&lt;DATE(2020,1,1),$B133&gt;TODAY(),$C133&lt;DATE(2020,1,1),$C133&gt;TODAY()),"Invalid Date",IF($C133&lt;$B133,"Date Lost Before Quote Date",IF(OR($D133="",$E133="",$G133="",$I133=""),"Missing Classification",IF(OR($F133="",NOT(ISNUMBER($F133)),$F133&lt;=0),"Missing or Invalid Quoted Value",IF(OR(COUNTIF(Lists!$C$2:$C$11,$D133)=0,COUNTIF(Lists!$A$2:$A$11,$E133)=0,COUNTIF(Lists!$D$2:$D$5,$G133)=0,COUNTIF(Lists!$B$2:$B$13,$I133)=0),"Value Not on Approved List",IF(AND($G133="Named Competitor",$H133=""),"Competitor Name Required",IF(AND($G133="Named Competitor",COUNTIF(Lists!$E$2:$E$21,$H133)=0),"Competitor Name Not on Approved List",IF(AND($G133&lt;&gt;"Named Competitor",$H133&lt;&gt;""),"Clear Competitor Name","OK"))))))))))))</f>
        <v/>
      </c>
    </row>
    <row r="134">
      <c r="A134" s="19" t="n"/>
      <c r="B134" s="26" t="n"/>
      <c r="C134" s="26" t="n"/>
      <c r="D134" s="19" t="n"/>
      <c r="E134" s="19" t="n"/>
      <c r="F134" s="32" t="n"/>
      <c r="G134" s="19" t="n"/>
      <c r="H134" s="19" t="n"/>
      <c r="I134" s="19" t="n"/>
      <c r="J134" s="21">
        <f>IF(OR(NOT(ISNUMBER($B134)),NOT(ISNUMBER($C134)),$C134&lt;$B134),"",$C134-$B134)</f>
        <v/>
      </c>
      <c r="K134" s="22">
        <f>IF(OR($F134="",NOT(ISNUMBER($F134)),Summary!$B$4="",NOT(ISNUMBER(Summary!$B$4))),"",IF($F134&gt;=Summary!$B$4,"High Value","Standard Value"))</f>
        <v/>
      </c>
      <c r="L134" s="23">
        <f>IF(COUNTA($A134:$I134)=0,"",IF($A134="","Missing Quote ID",IF(COUNTIF($A$2:$A$201,$A134)&gt;1,"Duplicate Quote ID",IF(OR($B134="",$C134=""),"Missing Date",IF(OR(NOT(ISNUMBER($B134)),NOT(ISNUMBER($C134)),$B134&lt;DATE(2020,1,1),$B134&gt;TODAY(),$C134&lt;DATE(2020,1,1),$C134&gt;TODAY()),"Invalid Date",IF($C134&lt;$B134,"Date Lost Before Quote Date",IF(OR($D134="",$E134="",$G134="",$I134=""),"Missing Classification",IF(OR($F134="",NOT(ISNUMBER($F134)),$F134&lt;=0),"Missing or Invalid Quoted Value",IF(OR(COUNTIF(Lists!$C$2:$C$11,$D134)=0,COUNTIF(Lists!$A$2:$A$11,$E134)=0,COUNTIF(Lists!$D$2:$D$5,$G134)=0,COUNTIF(Lists!$B$2:$B$13,$I134)=0),"Value Not on Approved List",IF(AND($G134="Named Competitor",$H134=""),"Competitor Name Required",IF(AND($G134="Named Competitor",COUNTIF(Lists!$E$2:$E$21,$H134)=0),"Competitor Name Not on Approved List",IF(AND($G134&lt;&gt;"Named Competitor",$H134&lt;&gt;""),"Clear Competitor Name","OK"))))))))))))</f>
        <v/>
      </c>
    </row>
    <row r="135">
      <c r="A135" s="19" t="n"/>
      <c r="B135" s="26" t="n"/>
      <c r="C135" s="26" t="n"/>
      <c r="D135" s="19" t="n"/>
      <c r="E135" s="19" t="n"/>
      <c r="F135" s="32" t="n"/>
      <c r="G135" s="19" t="n"/>
      <c r="H135" s="19" t="n"/>
      <c r="I135" s="19" t="n"/>
      <c r="J135" s="21">
        <f>IF(OR(NOT(ISNUMBER($B135)),NOT(ISNUMBER($C135)),$C135&lt;$B135),"",$C135-$B135)</f>
        <v/>
      </c>
      <c r="K135" s="22">
        <f>IF(OR($F135="",NOT(ISNUMBER($F135)),Summary!$B$4="",NOT(ISNUMBER(Summary!$B$4))),"",IF($F135&gt;=Summary!$B$4,"High Value","Standard Value"))</f>
        <v/>
      </c>
      <c r="L135" s="23">
        <f>IF(COUNTA($A135:$I135)=0,"",IF($A135="","Missing Quote ID",IF(COUNTIF($A$2:$A$201,$A135)&gt;1,"Duplicate Quote ID",IF(OR($B135="",$C135=""),"Missing Date",IF(OR(NOT(ISNUMBER($B135)),NOT(ISNUMBER($C135)),$B135&lt;DATE(2020,1,1),$B135&gt;TODAY(),$C135&lt;DATE(2020,1,1),$C135&gt;TODAY()),"Invalid Date",IF($C135&lt;$B135,"Date Lost Before Quote Date",IF(OR($D135="",$E135="",$G135="",$I135=""),"Missing Classification",IF(OR($F135="",NOT(ISNUMBER($F135)),$F135&lt;=0),"Missing or Invalid Quoted Value",IF(OR(COUNTIF(Lists!$C$2:$C$11,$D135)=0,COUNTIF(Lists!$A$2:$A$11,$E135)=0,COUNTIF(Lists!$D$2:$D$5,$G135)=0,COUNTIF(Lists!$B$2:$B$13,$I135)=0),"Value Not on Approved List",IF(AND($G135="Named Competitor",$H135=""),"Competitor Name Required",IF(AND($G135="Named Competitor",COUNTIF(Lists!$E$2:$E$21,$H135)=0),"Competitor Name Not on Approved List",IF(AND($G135&lt;&gt;"Named Competitor",$H135&lt;&gt;""),"Clear Competitor Name","OK"))))))))))))</f>
        <v/>
      </c>
    </row>
    <row r="136">
      <c r="A136" s="19" t="n"/>
      <c r="B136" s="26" t="n"/>
      <c r="C136" s="26" t="n"/>
      <c r="D136" s="19" t="n"/>
      <c r="E136" s="19" t="n"/>
      <c r="F136" s="32" t="n"/>
      <c r="G136" s="19" t="n"/>
      <c r="H136" s="19" t="n"/>
      <c r="I136" s="19" t="n"/>
      <c r="J136" s="21">
        <f>IF(OR(NOT(ISNUMBER($B136)),NOT(ISNUMBER($C136)),$C136&lt;$B136),"",$C136-$B136)</f>
        <v/>
      </c>
      <c r="K136" s="22">
        <f>IF(OR($F136="",NOT(ISNUMBER($F136)),Summary!$B$4="",NOT(ISNUMBER(Summary!$B$4))),"",IF($F136&gt;=Summary!$B$4,"High Value","Standard Value"))</f>
        <v/>
      </c>
      <c r="L136" s="23">
        <f>IF(COUNTA($A136:$I136)=0,"",IF($A136="","Missing Quote ID",IF(COUNTIF($A$2:$A$201,$A136)&gt;1,"Duplicate Quote ID",IF(OR($B136="",$C136=""),"Missing Date",IF(OR(NOT(ISNUMBER($B136)),NOT(ISNUMBER($C136)),$B136&lt;DATE(2020,1,1),$B136&gt;TODAY(),$C136&lt;DATE(2020,1,1),$C136&gt;TODAY()),"Invalid Date",IF($C136&lt;$B136,"Date Lost Before Quote Date",IF(OR($D136="",$E136="",$G136="",$I136=""),"Missing Classification",IF(OR($F136="",NOT(ISNUMBER($F136)),$F136&lt;=0),"Missing or Invalid Quoted Value",IF(OR(COUNTIF(Lists!$C$2:$C$11,$D136)=0,COUNTIF(Lists!$A$2:$A$11,$E136)=0,COUNTIF(Lists!$D$2:$D$5,$G136)=0,COUNTIF(Lists!$B$2:$B$13,$I136)=0),"Value Not on Approved List",IF(AND($G136="Named Competitor",$H136=""),"Competitor Name Required",IF(AND($G136="Named Competitor",COUNTIF(Lists!$E$2:$E$21,$H136)=0),"Competitor Name Not on Approved List",IF(AND($G136&lt;&gt;"Named Competitor",$H136&lt;&gt;""),"Clear Competitor Name","OK"))))))))))))</f>
        <v/>
      </c>
    </row>
    <row r="137">
      <c r="A137" s="19" t="n"/>
      <c r="B137" s="26" t="n"/>
      <c r="C137" s="26" t="n"/>
      <c r="D137" s="19" t="n"/>
      <c r="E137" s="19" t="n"/>
      <c r="F137" s="32" t="n"/>
      <c r="G137" s="19" t="n"/>
      <c r="H137" s="19" t="n"/>
      <c r="I137" s="19" t="n"/>
      <c r="J137" s="21">
        <f>IF(OR(NOT(ISNUMBER($B137)),NOT(ISNUMBER($C137)),$C137&lt;$B137),"",$C137-$B137)</f>
        <v/>
      </c>
      <c r="K137" s="22">
        <f>IF(OR($F137="",NOT(ISNUMBER($F137)),Summary!$B$4="",NOT(ISNUMBER(Summary!$B$4))),"",IF($F137&gt;=Summary!$B$4,"High Value","Standard Value"))</f>
        <v/>
      </c>
      <c r="L137" s="23">
        <f>IF(COUNTA($A137:$I137)=0,"",IF($A137="","Missing Quote ID",IF(COUNTIF($A$2:$A$201,$A137)&gt;1,"Duplicate Quote ID",IF(OR($B137="",$C137=""),"Missing Date",IF(OR(NOT(ISNUMBER($B137)),NOT(ISNUMBER($C137)),$B137&lt;DATE(2020,1,1),$B137&gt;TODAY(),$C137&lt;DATE(2020,1,1),$C137&gt;TODAY()),"Invalid Date",IF($C137&lt;$B137,"Date Lost Before Quote Date",IF(OR($D137="",$E137="",$G137="",$I137=""),"Missing Classification",IF(OR($F137="",NOT(ISNUMBER($F137)),$F137&lt;=0),"Missing or Invalid Quoted Value",IF(OR(COUNTIF(Lists!$C$2:$C$11,$D137)=0,COUNTIF(Lists!$A$2:$A$11,$E137)=0,COUNTIF(Lists!$D$2:$D$5,$G137)=0,COUNTIF(Lists!$B$2:$B$13,$I137)=0),"Value Not on Approved List",IF(AND($G137="Named Competitor",$H137=""),"Competitor Name Required",IF(AND($G137="Named Competitor",COUNTIF(Lists!$E$2:$E$21,$H137)=0),"Competitor Name Not on Approved List",IF(AND($G137&lt;&gt;"Named Competitor",$H137&lt;&gt;""),"Clear Competitor Name","OK"))))))))))))</f>
        <v/>
      </c>
    </row>
    <row r="138">
      <c r="A138" s="19" t="n"/>
      <c r="B138" s="26" t="n"/>
      <c r="C138" s="26" t="n"/>
      <c r="D138" s="19" t="n"/>
      <c r="E138" s="19" t="n"/>
      <c r="F138" s="32" t="n"/>
      <c r="G138" s="19" t="n"/>
      <c r="H138" s="19" t="n"/>
      <c r="I138" s="19" t="n"/>
      <c r="J138" s="21">
        <f>IF(OR(NOT(ISNUMBER($B138)),NOT(ISNUMBER($C138)),$C138&lt;$B138),"",$C138-$B138)</f>
        <v/>
      </c>
      <c r="K138" s="22">
        <f>IF(OR($F138="",NOT(ISNUMBER($F138)),Summary!$B$4="",NOT(ISNUMBER(Summary!$B$4))),"",IF($F138&gt;=Summary!$B$4,"High Value","Standard Value"))</f>
        <v/>
      </c>
      <c r="L138" s="23">
        <f>IF(COUNTA($A138:$I138)=0,"",IF($A138="","Missing Quote ID",IF(COUNTIF($A$2:$A$201,$A138)&gt;1,"Duplicate Quote ID",IF(OR($B138="",$C138=""),"Missing Date",IF(OR(NOT(ISNUMBER($B138)),NOT(ISNUMBER($C138)),$B138&lt;DATE(2020,1,1),$B138&gt;TODAY(),$C138&lt;DATE(2020,1,1),$C138&gt;TODAY()),"Invalid Date",IF($C138&lt;$B138,"Date Lost Before Quote Date",IF(OR($D138="",$E138="",$G138="",$I138=""),"Missing Classification",IF(OR($F138="",NOT(ISNUMBER($F138)),$F138&lt;=0),"Missing or Invalid Quoted Value",IF(OR(COUNTIF(Lists!$C$2:$C$11,$D138)=0,COUNTIF(Lists!$A$2:$A$11,$E138)=0,COUNTIF(Lists!$D$2:$D$5,$G138)=0,COUNTIF(Lists!$B$2:$B$13,$I138)=0),"Value Not on Approved List",IF(AND($G138="Named Competitor",$H138=""),"Competitor Name Required",IF(AND($G138="Named Competitor",COUNTIF(Lists!$E$2:$E$21,$H138)=0),"Competitor Name Not on Approved List",IF(AND($G138&lt;&gt;"Named Competitor",$H138&lt;&gt;""),"Clear Competitor Name","OK"))))))))))))</f>
        <v/>
      </c>
    </row>
    <row r="139">
      <c r="A139" s="19" t="n"/>
      <c r="B139" s="26" t="n"/>
      <c r="C139" s="26" t="n"/>
      <c r="D139" s="19" t="n"/>
      <c r="E139" s="19" t="n"/>
      <c r="F139" s="32" t="n"/>
      <c r="G139" s="19" t="n"/>
      <c r="H139" s="19" t="n"/>
      <c r="I139" s="19" t="n"/>
      <c r="J139" s="21">
        <f>IF(OR(NOT(ISNUMBER($B139)),NOT(ISNUMBER($C139)),$C139&lt;$B139),"",$C139-$B139)</f>
        <v/>
      </c>
      <c r="K139" s="22">
        <f>IF(OR($F139="",NOT(ISNUMBER($F139)),Summary!$B$4="",NOT(ISNUMBER(Summary!$B$4))),"",IF($F139&gt;=Summary!$B$4,"High Value","Standard Value"))</f>
        <v/>
      </c>
      <c r="L139" s="23">
        <f>IF(COUNTA($A139:$I139)=0,"",IF($A139="","Missing Quote ID",IF(COUNTIF($A$2:$A$201,$A139)&gt;1,"Duplicate Quote ID",IF(OR($B139="",$C139=""),"Missing Date",IF(OR(NOT(ISNUMBER($B139)),NOT(ISNUMBER($C139)),$B139&lt;DATE(2020,1,1),$B139&gt;TODAY(),$C139&lt;DATE(2020,1,1),$C139&gt;TODAY()),"Invalid Date",IF($C139&lt;$B139,"Date Lost Before Quote Date",IF(OR($D139="",$E139="",$G139="",$I139=""),"Missing Classification",IF(OR($F139="",NOT(ISNUMBER($F139)),$F139&lt;=0),"Missing or Invalid Quoted Value",IF(OR(COUNTIF(Lists!$C$2:$C$11,$D139)=0,COUNTIF(Lists!$A$2:$A$11,$E139)=0,COUNTIF(Lists!$D$2:$D$5,$G139)=0,COUNTIF(Lists!$B$2:$B$13,$I139)=0),"Value Not on Approved List",IF(AND($G139="Named Competitor",$H139=""),"Competitor Name Required",IF(AND($G139="Named Competitor",COUNTIF(Lists!$E$2:$E$21,$H139)=0),"Competitor Name Not on Approved List",IF(AND($G139&lt;&gt;"Named Competitor",$H139&lt;&gt;""),"Clear Competitor Name","OK"))))))))))))</f>
        <v/>
      </c>
    </row>
    <row r="140">
      <c r="A140" s="19" t="n"/>
      <c r="B140" s="26" t="n"/>
      <c r="C140" s="26" t="n"/>
      <c r="D140" s="19" t="n"/>
      <c r="E140" s="19" t="n"/>
      <c r="F140" s="32" t="n"/>
      <c r="G140" s="19" t="n"/>
      <c r="H140" s="19" t="n"/>
      <c r="I140" s="19" t="n"/>
      <c r="J140" s="21">
        <f>IF(OR(NOT(ISNUMBER($B140)),NOT(ISNUMBER($C140)),$C140&lt;$B140),"",$C140-$B140)</f>
        <v/>
      </c>
      <c r="K140" s="22">
        <f>IF(OR($F140="",NOT(ISNUMBER($F140)),Summary!$B$4="",NOT(ISNUMBER(Summary!$B$4))),"",IF($F140&gt;=Summary!$B$4,"High Value","Standard Value"))</f>
        <v/>
      </c>
      <c r="L140" s="23">
        <f>IF(COUNTA($A140:$I140)=0,"",IF($A140="","Missing Quote ID",IF(COUNTIF($A$2:$A$201,$A140)&gt;1,"Duplicate Quote ID",IF(OR($B140="",$C140=""),"Missing Date",IF(OR(NOT(ISNUMBER($B140)),NOT(ISNUMBER($C140)),$B140&lt;DATE(2020,1,1),$B140&gt;TODAY(),$C140&lt;DATE(2020,1,1),$C140&gt;TODAY()),"Invalid Date",IF($C140&lt;$B140,"Date Lost Before Quote Date",IF(OR($D140="",$E140="",$G140="",$I140=""),"Missing Classification",IF(OR($F140="",NOT(ISNUMBER($F140)),$F140&lt;=0),"Missing or Invalid Quoted Value",IF(OR(COUNTIF(Lists!$C$2:$C$11,$D140)=0,COUNTIF(Lists!$A$2:$A$11,$E140)=0,COUNTIF(Lists!$D$2:$D$5,$G140)=0,COUNTIF(Lists!$B$2:$B$13,$I140)=0),"Value Not on Approved List",IF(AND($G140="Named Competitor",$H140=""),"Competitor Name Required",IF(AND($G140="Named Competitor",COUNTIF(Lists!$E$2:$E$21,$H140)=0),"Competitor Name Not on Approved List",IF(AND($G140&lt;&gt;"Named Competitor",$H140&lt;&gt;""),"Clear Competitor Name","OK"))))))))))))</f>
        <v/>
      </c>
    </row>
    <row r="141">
      <c r="A141" s="19" t="n"/>
      <c r="B141" s="26" t="n"/>
      <c r="C141" s="26" t="n"/>
      <c r="D141" s="19" t="n"/>
      <c r="E141" s="19" t="n"/>
      <c r="F141" s="32" t="n"/>
      <c r="G141" s="19" t="n"/>
      <c r="H141" s="19" t="n"/>
      <c r="I141" s="19" t="n"/>
      <c r="J141" s="21">
        <f>IF(OR(NOT(ISNUMBER($B141)),NOT(ISNUMBER($C141)),$C141&lt;$B141),"",$C141-$B141)</f>
        <v/>
      </c>
      <c r="K141" s="22">
        <f>IF(OR($F141="",NOT(ISNUMBER($F141)),Summary!$B$4="",NOT(ISNUMBER(Summary!$B$4))),"",IF($F141&gt;=Summary!$B$4,"High Value","Standard Value"))</f>
        <v/>
      </c>
      <c r="L141" s="23">
        <f>IF(COUNTA($A141:$I141)=0,"",IF($A141="","Missing Quote ID",IF(COUNTIF($A$2:$A$201,$A141)&gt;1,"Duplicate Quote ID",IF(OR($B141="",$C141=""),"Missing Date",IF(OR(NOT(ISNUMBER($B141)),NOT(ISNUMBER($C141)),$B141&lt;DATE(2020,1,1),$B141&gt;TODAY(),$C141&lt;DATE(2020,1,1),$C141&gt;TODAY()),"Invalid Date",IF($C141&lt;$B141,"Date Lost Before Quote Date",IF(OR($D141="",$E141="",$G141="",$I141=""),"Missing Classification",IF(OR($F141="",NOT(ISNUMBER($F141)),$F141&lt;=0),"Missing or Invalid Quoted Value",IF(OR(COUNTIF(Lists!$C$2:$C$11,$D141)=0,COUNTIF(Lists!$A$2:$A$11,$E141)=0,COUNTIF(Lists!$D$2:$D$5,$G141)=0,COUNTIF(Lists!$B$2:$B$13,$I141)=0),"Value Not on Approved List",IF(AND($G141="Named Competitor",$H141=""),"Competitor Name Required",IF(AND($G141="Named Competitor",COUNTIF(Lists!$E$2:$E$21,$H141)=0),"Competitor Name Not on Approved List",IF(AND($G141&lt;&gt;"Named Competitor",$H141&lt;&gt;""),"Clear Competitor Name","OK"))))))))))))</f>
        <v/>
      </c>
    </row>
    <row r="142">
      <c r="A142" s="19" t="n"/>
      <c r="B142" s="26" t="n"/>
      <c r="C142" s="26" t="n"/>
      <c r="D142" s="19" t="n"/>
      <c r="E142" s="19" t="n"/>
      <c r="F142" s="32" t="n"/>
      <c r="G142" s="19" t="n"/>
      <c r="H142" s="19" t="n"/>
      <c r="I142" s="19" t="n"/>
      <c r="J142" s="21">
        <f>IF(OR(NOT(ISNUMBER($B142)),NOT(ISNUMBER($C142)),$C142&lt;$B142),"",$C142-$B142)</f>
        <v/>
      </c>
      <c r="K142" s="22">
        <f>IF(OR($F142="",NOT(ISNUMBER($F142)),Summary!$B$4="",NOT(ISNUMBER(Summary!$B$4))),"",IF($F142&gt;=Summary!$B$4,"High Value","Standard Value"))</f>
        <v/>
      </c>
      <c r="L142" s="23">
        <f>IF(COUNTA($A142:$I142)=0,"",IF($A142="","Missing Quote ID",IF(COUNTIF($A$2:$A$201,$A142)&gt;1,"Duplicate Quote ID",IF(OR($B142="",$C142=""),"Missing Date",IF(OR(NOT(ISNUMBER($B142)),NOT(ISNUMBER($C142)),$B142&lt;DATE(2020,1,1),$B142&gt;TODAY(),$C142&lt;DATE(2020,1,1),$C142&gt;TODAY()),"Invalid Date",IF($C142&lt;$B142,"Date Lost Before Quote Date",IF(OR($D142="",$E142="",$G142="",$I142=""),"Missing Classification",IF(OR($F142="",NOT(ISNUMBER($F142)),$F142&lt;=0),"Missing or Invalid Quoted Value",IF(OR(COUNTIF(Lists!$C$2:$C$11,$D142)=0,COUNTIF(Lists!$A$2:$A$11,$E142)=0,COUNTIF(Lists!$D$2:$D$5,$G142)=0,COUNTIF(Lists!$B$2:$B$13,$I142)=0),"Value Not on Approved List",IF(AND($G142="Named Competitor",$H142=""),"Competitor Name Required",IF(AND($G142="Named Competitor",COUNTIF(Lists!$E$2:$E$21,$H142)=0),"Competitor Name Not on Approved List",IF(AND($G142&lt;&gt;"Named Competitor",$H142&lt;&gt;""),"Clear Competitor Name","OK"))))))))))))</f>
        <v/>
      </c>
    </row>
    <row r="143">
      <c r="A143" s="19" t="n"/>
      <c r="B143" s="26" t="n"/>
      <c r="C143" s="26" t="n"/>
      <c r="D143" s="19" t="n"/>
      <c r="E143" s="19" t="n"/>
      <c r="F143" s="32" t="n"/>
      <c r="G143" s="19" t="n"/>
      <c r="H143" s="19" t="n"/>
      <c r="I143" s="19" t="n"/>
      <c r="J143" s="21">
        <f>IF(OR(NOT(ISNUMBER($B143)),NOT(ISNUMBER($C143)),$C143&lt;$B143),"",$C143-$B143)</f>
        <v/>
      </c>
      <c r="K143" s="22">
        <f>IF(OR($F143="",NOT(ISNUMBER($F143)),Summary!$B$4="",NOT(ISNUMBER(Summary!$B$4))),"",IF($F143&gt;=Summary!$B$4,"High Value","Standard Value"))</f>
        <v/>
      </c>
      <c r="L143" s="23">
        <f>IF(COUNTA($A143:$I143)=0,"",IF($A143="","Missing Quote ID",IF(COUNTIF($A$2:$A$201,$A143)&gt;1,"Duplicate Quote ID",IF(OR($B143="",$C143=""),"Missing Date",IF(OR(NOT(ISNUMBER($B143)),NOT(ISNUMBER($C143)),$B143&lt;DATE(2020,1,1),$B143&gt;TODAY(),$C143&lt;DATE(2020,1,1),$C143&gt;TODAY()),"Invalid Date",IF($C143&lt;$B143,"Date Lost Before Quote Date",IF(OR($D143="",$E143="",$G143="",$I143=""),"Missing Classification",IF(OR($F143="",NOT(ISNUMBER($F143)),$F143&lt;=0),"Missing or Invalid Quoted Value",IF(OR(COUNTIF(Lists!$C$2:$C$11,$D143)=0,COUNTIF(Lists!$A$2:$A$11,$E143)=0,COUNTIF(Lists!$D$2:$D$5,$G143)=0,COUNTIF(Lists!$B$2:$B$13,$I143)=0),"Value Not on Approved List",IF(AND($G143="Named Competitor",$H143=""),"Competitor Name Required",IF(AND($G143="Named Competitor",COUNTIF(Lists!$E$2:$E$21,$H143)=0),"Competitor Name Not on Approved List",IF(AND($G143&lt;&gt;"Named Competitor",$H143&lt;&gt;""),"Clear Competitor Name","OK"))))))))))))</f>
        <v/>
      </c>
    </row>
    <row r="144">
      <c r="A144" s="19" t="n"/>
      <c r="B144" s="26" t="n"/>
      <c r="C144" s="26" t="n"/>
      <c r="D144" s="19" t="n"/>
      <c r="E144" s="19" t="n"/>
      <c r="F144" s="32" t="n"/>
      <c r="G144" s="19" t="n"/>
      <c r="H144" s="19" t="n"/>
      <c r="I144" s="19" t="n"/>
      <c r="J144" s="21">
        <f>IF(OR(NOT(ISNUMBER($B144)),NOT(ISNUMBER($C144)),$C144&lt;$B144),"",$C144-$B144)</f>
        <v/>
      </c>
      <c r="K144" s="22">
        <f>IF(OR($F144="",NOT(ISNUMBER($F144)),Summary!$B$4="",NOT(ISNUMBER(Summary!$B$4))),"",IF($F144&gt;=Summary!$B$4,"High Value","Standard Value"))</f>
        <v/>
      </c>
      <c r="L144" s="23">
        <f>IF(COUNTA($A144:$I144)=0,"",IF($A144="","Missing Quote ID",IF(COUNTIF($A$2:$A$201,$A144)&gt;1,"Duplicate Quote ID",IF(OR($B144="",$C144=""),"Missing Date",IF(OR(NOT(ISNUMBER($B144)),NOT(ISNUMBER($C144)),$B144&lt;DATE(2020,1,1),$B144&gt;TODAY(),$C144&lt;DATE(2020,1,1),$C144&gt;TODAY()),"Invalid Date",IF($C144&lt;$B144,"Date Lost Before Quote Date",IF(OR($D144="",$E144="",$G144="",$I144=""),"Missing Classification",IF(OR($F144="",NOT(ISNUMBER($F144)),$F144&lt;=0),"Missing or Invalid Quoted Value",IF(OR(COUNTIF(Lists!$C$2:$C$11,$D144)=0,COUNTIF(Lists!$A$2:$A$11,$E144)=0,COUNTIF(Lists!$D$2:$D$5,$G144)=0,COUNTIF(Lists!$B$2:$B$13,$I144)=0),"Value Not on Approved List",IF(AND($G144="Named Competitor",$H144=""),"Competitor Name Required",IF(AND($G144="Named Competitor",COUNTIF(Lists!$E$2:$E$21,$H144)=0),"Competitor Name Not on Approved List",IF(AND($G144&lt;&gt;"Named Competitor",$H144&lt;&gt;""),"Clear Competitor Name","OK"))))))))))))</f>
        <v/>
      </c>
    </row>
    <row r="145">
      <c r="A145" s="19" t="n"/>
      <c r="B145" s="26" t="n"/>
      <c r="C145" s="26" t="n"/>
      <c r="D145" s="19" t="n"/>
      <c r="E145" s="19" t="n"/>
      <c r="F145" s="32" t="n"/>
      <c r="G145" s="19" t="n"/>
      <c r="H145" s="19" t="n"/>
      <c r="I145" s="19" t="n"/>
      <c r="J145" s="21">
        <f>IF(OR(NOT(ISNUMBER($B145)),NOT(ISNUMBER($C145)),$C145&lt;$B145),"",$C145-$B145)</f>
        <v/>
      </c>
      <c r="K145" s="22">
        <f>IF(OR($F145="",NOT(ISNUMBER($F145)),Summary!$B$4="",NOT(ISNUMBER(Summary!$B$4))),"",IF($F145&gt;=Summary!$B$4,"High Value","Standard Value"))</f>
        <v/>
      </c>
      <c r="L145" s="23">
        <f>IF(COUNTA($A145:$I145)=0,"",IF($A145="","Missing Quote ID",IF(COUNTIF($A$2:$A$201,$A145)&gt;1,"Duplicate Quote ID",IF(OR($B145="",$C145=""),"Missing Date",IF(OR(NOT(ISNUMBER($B145)),NOT(ISNUMBER($C145)),$B145&lt;DATE(2020,1,1),$B145&gt;TODAY(),$C145&lt;DATE(2020,1,1),$C145&gt;TODAY()),"Invalid Date",IF($C145&lt;$B145,"Date Lost Before Quote Date",IF(OR($D145="",$E145="",$G145="",$I145=""),"Missing Classification",IF(OR($F145="",NOT(ISNUMBER($F145)),$F145&lt;=0),"Missing or Invalid Quoted Value",IF(OR(COUNTIF(Lists!$C$2:$C$11,$D145)=0,COUNTIF(Lists!$A$2:$A$11,$E145)=0,COUNTIF(Lists!$D$2:$D$5,$G145)=0,COUNTIF(Lists!$B$2:$B$13,$I145)=0),"Value Not on Approved List",IF(AND($G145="Named Competitor",$H145=""),"Competitor Name Required",IF(AND($G145="Named Competitor",COUNTIF(Lists!$E$2:$E$21,$H145)=0),"Competitor Name Not on Approved List",IF(AND($G145&lt;&gt;"Named Competitor",$H145&lt;&gt;""),"Clear Competitor Name","OK"))))))))))))</f>
        <v/>
      </c>
    </row>
    <row r="146">
      <c r="A146" s="19" t="n"/>
      <c r="B146" s="26" t="n"/>
      <c r="C146" s="26" t="n"/>
      <c r="D146" s="19" t="n"/>
      <c r="E146" s="19" t="n"/>
      <c r="F146" s="32" t="n"/>
      <c r="G146" s="19" t="n"/>
      <c r="H146" s="19" t="n"/>
      <c r="I146" s="19" t="n"/>
      <c r="J146" s="21">
        <f>IF(OR(NOT(ISNUMBER($B146)),NOT(ISNUMBER($C146)),$C146&lt;$B146),"",$C146-$B146)</f>
        <v/>
      </c>
      <c r="K146" s="22">
        <f>IF(OR($F146="",NOT(ISNUMBER($F146)),Summary!$B$4="",NOT(ISNUMBER(Summary!$B$4))),"",IF($F146&gt;=Summary!$B$4,"High Value","Standard Value"))</f>
        <v/>
      </c>
      <c r="L146" s="23">
        <f>IF(COUNTA($A146:$I146)=0,"",IF($A146="","Missing Quote ID",IF(COUNTIF($A$2:$A$201,$A146)&gt;1,"Duplicate Quote ID",IF(OR($B146="",$C146=""),"Missing Date",IF(OR(NOT(ISNUMBER($B146)),NOT(ISNUMBER($C146)),$B146&lt;DATE(2020,1,1),$B146&gt;TODAY(),$C146&lt;DATE(2020,1,1),$C146&gt;TODAY()),"Invalid Date",IF($C146&lt;$B146,"Date Lost Before Quote Date",IF(OR($D146="",$E146="",$G146="",$I146=""),"Missing Classification",IF(OR($F146="",NOT(ISNUMBER($F146)),$F146&lt;=0),"Missing or Invalid Quoted Value",IF(OR(COUNTIF(Lists!$C$2:$C$11,$D146)=0,COUNTIF(Lists!$A$2:$A$11,$E146)=0,COUNTIF(Lists!$D$2:$D$5,$G146)=0,COUNTIF(Lists!$B$2:$B$13,$I146)=0),"Value Not on Approved List",IF(AND($G146="Named Competitor",$H146=""),"Competitor Name Required",IF(AND($G146="Named Competitor",COUNTIF(Lists!$E$2:$E$21,$H146)=0),"Competitor Name Not on Approved List",IF(AND($G146&lt;&gt;"Named Competitor",$H146&lt;&gt;""),"Clear Competitor Name","OK"))))))))))))</f>
        <v/>
      </c>
    </row>
    <row r="147">
      <c r="A147" s="19" t="n"/>
      <c r="B147" s="26" t="n"/>
      <c r="C147" s="26" t="n"/>
      <c r="D147" s="19" t="n"/>
      <c r="E147" s="19" t="n"/>
      <c r="F147" s="32" t="n"/>
      <c r="G147" s="19" t="n"/>
      <c r="H147" s="19" t="n"/>
      <c r="I147" s="19" t="n"/>
      <c r="J147" s="21">
        <f>IF(OR(NOT(ISNUMBER($B147)),NOT(ISNUMBER($C147)),$C147&lt;$B147),"",$C147-$B147)</f>
        <v/>
      </c>
      <c r="K147" s="22">
        <f>IF(OR($F147="",NOT(ISNUMBER($F147)),Summary!$B$4="",NOT(ISNUMBER(Summary!$B$4))),"",IF($F147&gt;=Summary!$B$4,"High Value","Standard Value"))</f>
        <v/>
      </c>
      <c r="L147" s="23">
        <f>IF(COUNTA($A147:$I147)=0,"",IF($A147="","Missing Quote ID",IF(COUNTIF($A$2:$A$201,$A147)&gt;1,"Duplicate Quote ID",IF(OR($B147="",$C147=""),"Missing Date",IF(OR(NOT(ISNUMBER($B147)),NOT(ISNUMBER($C147)),$B147&lt;DATE(2020,1,1),$B147&gt;TODAY(),$C147&lt;DATE(2020,1,1),$C147&gt;TODAY()),"Invalid Date",IF($C147&lt;$B147,"Date Lost Before Quote Date",IF(OR($D147="",$E147="",$G147="",$I147=""),"Missing Classification",IF(OR($F147="",NOT(ISNUMBER($F147)),$F147&lt;=0),"Missing or Invalid Quoted Value",IF(OR(COUNTIF(Lists!$C$2:$C$11,$D147)=0,COUNTIF(Lists!$A$2:$A$11,$E147)=0,COUNTIF(Lists!$D$2:$D$5,$G147)=0,COUNTIF(Lists!$B$2:$B$13,$I147)=0),"Value Not on Approved List",IF(AND($G147="Named Competitor",$H147=""),"Competitor Name Required",IF(AND($G147="Named Competitor",COUNTIF(Lists!$E$2:$E$21,$H147)=0),"Competitor Name Not on Approved List",IF(AND($G147&lt;&gt;"Named Competitor",$H147&lt;&gt;""),"Clear Competitor Name","OK"))))))))))))</f>
        <v/>
      </c>
    </row>
    <row r="148">
      <c r="A148" s="19" t="n"/>
      <c r="B148" s="26" t="n"/>
      <c r="C148" s="26" t="n"/>
      <c r="D148" s="19" t="n"/>
      <c r="E148" s="19" t="n"/>
      <c r="F148" s="32" t="n"/>
      <c r="G148" s="19" t="n"/>
      <c r="H148" s="19" t="n"/>
      <c r="I148" s="19" t="n"/>
      <c r="J148" s="21">
        <f>IF(OR(NOT(ISNUMBER($B148)),NOT(ISNUMBER($C148)),$C148&lt;$B148),"",$C148-$B148)</f>
        <v/>
      </c>
      <c r="K148" s="22">
        <f>IF(OR($F148="",NOT(ISNUMBER($F148)),Summary!$B$4="",NOT(ISNUMBER(Summary!$B$4))),"",IF($F148&gt;=Summary!$B$4,"High Value","Standard Value"))</f>
        <v/>
      </c>
      <c r="L148" s="23">
        <f>IF(COUNTA($A148:$I148)=0,"",IF($A148="","Missing Quote ID",IF(COUNTIF($A$2:$A$201,$A148)&gt;1,"Duplicate Quote ID",IF(OR($B148="",$C148=""),"Missing Date",IF(OR(NOT(ISNUMBER($B148)),NOT(ISNUMBER($C148)),$B148&lt;DATE(2020,1,1),$B148&gt;TODAY(),$C148&lt;DATE(2020,1,1),$C148&gt;TODAY()),"Invalid Date",IF($C148&lt;$B148,"Date Lost Before Quote Date",IF(OR($D148="",$E148="",$G148="",$I148=""),"Missing Classification",IF(OR($F148="",NOT(ISNUMBER($F148)),$F148&lt;=0),"Missing or Invalid Quoted Value",IF(OR(COUNTIF(Lists!$C$2:$C$11,$D148)=0,COUNTIF(Lists!$A$2:$A$11,$E148)=0,COUNTIF(Lists!$D$2:$D$5,$G148)=0,COUNTIF(Lists!$B$2:$B$13,$I148)=0),"Value Not on Approved List",IF(AND($G148="Named Competitor",$H148=""),"Competitor Name Required",IF(AND($G148="Named Competitor",COUNTIF(Lists!$E$2:$E$21,$H148)=0),"Competitor Name Not on Approved List",IF(AND($G148&lt;&gt;"Named Competitor",$H148&lt;&gt;""),"Clear Competitor Name","OK"))))))))))))</f>
        <v/>
      </c>
    </row>
    <row r="149">
      <c r="A149" s="19" t="n"/>
      <c r="B149" s="26" t="n"/>
      <c r="C149" s="26" t="n"/>
      <c r="D149" s="19" t="n"/>
      <c r="E149" s="19" t="n"/>
      <c r="F149" s="32" t="n"/>
      <c r="G149" s="19" t="n"/>
      <c r="H149" s="19" t="n"/>
      <c r="I149" s="19" t="n"/>
      <c r="J149" s="21">
        <f>IF(OR(NOT(ISNUMBER($B149)),NOT(ISNUMBER($C149)),$C149&lt;$B149),"",$C149-$B149)</f>
        <v/>
      </c>
      <c r="K149" s="22">
        <f>IF(OR($F149="",NOT(ISNUMBER($F149)),Summary!$B$4="",NOT(ISNUMBER(Summary!$B$4))),"",IF($F149&gt;=Summary!$B$4,"High Value","Standard Value"))</f>
        <v/>
      </c>
      <c r="L149" s="23">
        <f>IF(COUNTA($A149:$I149)=0,"",IF($A149="","Missing Quote ID",IF(COUNTIF($A$2:$A$201,$A149)&gt;1,"Duplicate Quote ID",IF(OR($B149="",$C149=""),"Missing Date",IF(OR(NOT(ISNUMBER($B149)),NOT(ISNUMBER($C149)),$B149&lt;DATE(2020,1,1),$B149&gt;TODAY(),$C149&lt;DATE(2020,1,1),$C149&gt;TODAY()),"Invalid Date",IF($C149&lt;$B149,"Date Lost Before Quote Date",IF(OR($D149="",$E149="",$G149="",$I149=""),"Missing Classification",IF(OR($F149="",NOT(ISNUMBER($F149)),$F149&lt;=0),"Missing or Invalid Quoted Value",IF(OR(COUNTIF(Lists!$C$2:$C$11,$D149)=0,COUNTIF(Lists!$A$2:$A$11,$E149)=0,COUNTIF(Lists!$D$2:$D$5,$G149)=0,COUNTIF(Lists!$B$2:$B$13,$I149)=0),"Value Not on Approved List",IF(AND($G149="Named Competitor",$H149=""),"Competitor Name Required",IF(AND($G149="Named Competitor",COUNTIF(Lists!$E$2:$E$21,$H149)=0),"Competitor Name Not on Approved List",IF(AND($G149&lt;&gt;"Named Competitor",$H149&lt;&gt;""),"Clear Competitor Name","OK"))))))))))))</f>
        <v/>
      </c>
    </row>
    <row r="150">
      <c r="A150" s="19" t="n"/>
      <c r="B150" s="26" t="n"/>
      <c r="C150" s="26" t="n"/>
      <c r="D150" s="19" t="n"/>
      <c r="E150" s="19" t="n"/>
      <c r="F150" s="32" t="n"/>
      <c r="G150" s="19" t="n"/>
      <c r="H150" s="19" t="n"/>
      <c r="I150" s="19" t="n"/>
      <c r="J150" s="21">
        <f>IF(OR(NOT(ISNUMBER($B150)),NOT(ISNUMBER($C150)),$C150&lt;$B150),"",$C150-$B150)</f>
        <v/>
      </c>
      <c r="K150" s="22">
        <f>IF(OR($F150="",NOT(ISNUMBER($F150)),Summary!$B$4="",NOT(ISNUMBER(Summary!$B$4))),"",IF($F150&gt;=Summary!$B$4,"High Value","Standard Value"))</f>
        <v/>
      </c>
      <c r="L150" s="23">
        <f>IF(COUNTA($A150:$I150)=0,"",IF($A150="","Missing Quote ID",IF(COUNTIF($A$2:$A$201,$A150)&gt;1,"Duplicate Quote ID",IF(OR($B150="",$C150=""),"Missing Date",IF(OR(NOT(ISNUMBER($B150)),NOT(ISNUMBER($C150)),$B150&lt;DATE(2020,1,1),$B150&gt;TODAY(),$C150&lt;DATE(2020,1,1),$C150&gt;TODAY()),"Invalid Date",IF($C150&lt;$B150,"Date Lost Before Quote Date",IF(OR($D150="",$E150="",$G150="",$I150=""),"Missing Classification",IF(OR($F150="",NOT(ISNUMBER($F150)),$F150&lt;=0),"Missing or Invalid Quoted Value",IF(OR(COUNTIF(Lists!$C$2:$C$11,$D150)=0,COUNTIF(Lists!$A$2:$A$11,$E150)=0,COUNTIF(Lists!$D$2:$D$5,$G150)=0,COUNTIF(Lists!$B$2:$B$13,$I150)=0),"Value Not on Approved List",IF(AND($G150="Named Competitor",$H150=""),"Competitor Name Required",IF(AND($G150="Named Competitor",COUNTIF(Lists!$E$2:$E$21,$H150)=0),"Competitor Name Not on Approved List",IF(AND($G150&lt;&gt;"Named Competitor",$H150&lt;&gt;""),"Clear Competitor Name","OK"))))))))))))</f>
        <v/>
      </c>
    </row>
    <row r="151">
      <c r="A151" s="19" t="n"/>
      <c r="B151" s="26" t="n"/>
      <c r="C151" s="26" t="n"/>
      <c r="D151" s="19" t="n"/>
      <c r="E151" s="19" t="n"/>
      <c r="F151" s="32" t="n"/>
      <c r="G151" s="19" t="n"/>
      <c r="H151" s="19" t="n"/>
      <c r="I151" s="19" t="n"/>
      <c r="J151" s="21">
        <f>IF(OR(NOT(ISNUMBER($B151)),NOT(ISNUMBER($C151)),$C151&lt;$B151),"",$C151-$B151)</f>
        <v/>
      </c>
      <c r="K151" s="22">
        <f>IF(OR($F151="",NOT(ISNUMBER($F151)),Summary!$B$4="",NOT(ISNUMBER(Summary!$B$4))),"",IF($F151&gt;=Summary!$B$4,"High Value","Standard Value"))</f>
        <v/>
      </c>
      <c r="L151" s="23">
        <f>IF(COUNTA($A151:$I151)=0,"",IF($A151="","Missing Quote ID",IF(COUNTIF($A$2:$A$201,$A151)&gt;1,"Duplicate Quote ID",IF(OR($B151="",$C151=""),"Missing Date",IF(OR(NOT(ISNUMBER($B151)),NOT(ISNUMBER($C151)),$B151&lt;DATE(2020,1,1),$B151&gt;TODAY(),$C151&lt;DATE(2020,1,1),$C151&gt;TODAY()),"Invalid Date",IF($C151&lt;$B151,"Date Lost Before Quote Date",IF(OR($D151="",$E151="",$G151="",$I151=""),"Missing Classification",IF(OR($F151="",NOT(ISNUMBER($F151)),$F151&lt;=0),"Missing or Invalid Quoted Value",IF(OR(COUNTIF(Lists!$C$2:$C$11,$D151)=0,COUNTIF(Lists!$A$2:$A$11,$E151)=0,COUNTIF(Lists!$D$2:$D$5,$G151)=0,COUNTIF(Lists!$B$2:$B$13,$I151)=0),"Value Not on Approved List",IF(AND($G151="Named Competitor",$H151=""),"Competitor Name Required",IF(AND($G151="Named Competitor",COUNTIF(Lists!$E$2:$E$21,$H151)=0),"Competitor Name Not on Approved List",IF(AND($G151&lt;&gt;"Named Competitor",$H151&lt;&gt;""),"Clear Competitor Name","OK"))))))))))))</f>
        <v/>
      </c>
    </row>
    <row r="152">
      <c r="A152" s="19" t="n"/>
      <c r="B152" s="26" t="n"/>
      <c r="C152" s="26" t="n"/>
      <c r="D152" s="19" t="n"/>
      <c r="E152" s="19" t="n"/>
      <c r="F152" s="32" t="n"/>
      <c r="G152" s="19" t="n"/>
      <c r="H152" s="19" t="n"/>
      <c r="I152" s="19" t="n"/>
      <c r="J152" s="21">
        <f>IF(OR(NOT(ISNUMBER($B152)),NOT(ISNUMBER($C152)),$C152&lt;$B152),"",$C152-$B152)</f>
        <v/>
      </c>
      <c r="K152" s="22">
        <f>IF(OR($F152="",NOT(ISNUMBER($F152)),Summary!$B$4="",NOT(ISNUMBER(Summary!$B$4))),"",IF($F152&gt;=Summary!$B$4,"High Value","Standard Value"))</f>
        <v/>
      </c>
      <c r="L152" s="23">
        <f>IF(COUNTA($A152:$I152)=0,"",IF($A152="","Missing Quote ID",IF(COUNTIF($A$2:$A$201,$A152)&gt;1,"Duplicate Quote ID",IF(OR($B152="",$C152=""),"Missing Date",IF(OR(NOT(ISNUMBER($B152)),NOT(ISNUMBER($C152)),$B152&lt;DATE(2020,1,1),$B152&gt;TODAY(),$C152&lt;DATE(2020,1,1),$C152&gt;TODAY()),"Invalid Date",IF($C152&lt;$B152,"Date Lost Before Quote Date",IF(OR($D152="",$E152="",$G152="",$I152=""),"Missing Classification",IF(OR($F152="",NOT(ISNUMBER($F152)),$F152&lt;=0),"Missing or Invalid Quoted Value",IF(OR(COUNTIF(Lists!$C$2:$C$11,$D152)=0,COUNTIF(Lists!$A$2:$A$11,$E152)=0,COUNTIF(Lists!$D$2:$D$5,$G152)=0,COUNTIF(Lists!$B$2:$B$13,$I152)=0),"Value Not on Approved List",IF(AND($G152="Named Competitor",$H152=""),"Competitor Name Required",IF(AND($G152="Named Competitor",COUNTIF(Lists!$E$2:$E$21,$H152)=0),"Competitor Name Not on Approved List",IF(AND($G152&lt;&gt;"Named Competitor",$H152&lt;&gt;""),"Clear Competitor Name","OK"))))))))))))</f>
        <v/>
      </c>
    </row>
    <row r="153">
      <c r="A153" s="19" t="n"/>
      <c r="B153" s="26" t="n"/>
      <c r="C153" s="26" t="n"/>
      <c r="D153" s="19" t="n"/>
      <c r="E153" s="19" t="n"/>
      <c r="F153" s="32" t="n"/>
      <c r="G153" s="19" t="n"/>
      <c r="H153" s="19" t="n"/>
      <c r="I153" s="19" t="n"/>
      <c r="J153" s="21">
        <f>IF(OR(NOT(ISNUMBER($B153)),NOT(ISNUMBER($C153)),$C153&lt;$B153),"",$C153-$B153)</f>
        <v/>
      </c>
      <c r="K153" s="22">
        <f>IF(OR($F153="",NOT(ISNUMBER($F153)),Summary!$B$4="",NOT(ISNUMBER(Summary!$B$4))),"",IF($F153&gt;=Summary!$B$4,"High Value","Standard Value"))</f>
        <v/>
      </c>
      <c r="L153" s="23">
        <f>IF(COUNTA($A153:$I153)=0,"",IF($A153="","Missing Quote ID",IF(COUNTIF($A$2:$A$201,$A153)&gt;1,"Duplicate Quote ID",IF(OR($B153="",$C153=""),"Missing Date",IF(OR(NOT(ISNUMBER($B153)),NOT(ISNUMBER($C153)),$B153&lt;DATE(2020,1,1),$B153&gt;TODAY(),$C153&lt;DATE(2020,1,1),$C153&gt;TODAY()),"Invalid Date",IF($C153&lt;$B153,"Date Lost Before Quote Date",IF(OR($D153="",$E153="",$G153="",$I153=""),"Missing Classification",IF(OR($F153="",NOT(ISNUMBER($F153)),$F153&lt;=0),"Missing or Invalid Quoted Value",IF(OR(COUNTIF(Lists!$C$2:$C$11,$D153)=0,COUNTIF(Lists!$A$2:$A$11,$E153)=0,COUNTIF(Lists!$D$2:$D$5,$G153)=0,COUNTIF(Lists!$B$2:$B$13,$I153)=0),"Value Not on Approved List",IF(AND($G153="Named Competitor",$H153=""),"Competitor Name Required",IF(AND($G153="Named Competitor",COUNTIF(Lists!$E$2:$E$21,$H153)=0),"Competitor Name Not on Approved List",IF(AND($G153&lt;&gt;"Named Competitor",$H153&lt;&gt;""),"Clear Competitor Name","OK"))))))))))))</f>
        <v/>
      </c>
    </row>
    <row r="154">
      <c r="A154" s="19" t="n"/>
      <c r="B154" s="26" t="n"/>
      <c r="C154" s="26" t="n"/>
      <c r="D154" s="19" t="n"/>
      <c r="E154" s="19" t="n"/>
      <c r="F154" s="32" t="n"/>
      <c r="G154" s="19" t="n"/>
      <c r="H154" s="19" t="n"/>
      <c r="I154" s="19" t="n"/>
      <c r="J154" s="21">
        <f>IF(OR(NOT(ISNUMBER($B154)),NOT(ISNUMBER($C154)),$C154&lt;$B154),"",$C154-$B154)</f>
        <v/>
      </c>
      <c r="K154" s="22">
        <f>IF(OR($F154="",NOT(ISNUMBER($F154)),Summary!$B$4="",NOT(ISNUMBER(Summary!$B$4))),"",IF($F154&gt;=Summary!$B$4,"High Value","Standard Value"))</f>
        <v/>
      </c>
      <c r="L154" s="23">
        <f>IF(COUNTA($A154:$I154)=0,"",IF($A154="","Missing Quote ID",IF(COUNTIF($A$2:$A$201,$A154)&gt;1,"Duplicate Quote ID",IF(OR($B154="",$C154=""),"Missing Date",IF(OR(NOT(ISNUMBER($B154)),NOT(ISNUMBER($C154)),$B154&lt;DATE(2020,1,1),$B154&gt;TODAY(),$C154&lt;DATE(2020,1,1),$C154&gt;TODAY()),"Invalid Date",IF($C154&lt;$B154,"Date Lost Before Quote Date",IF(OR($D154="",$E154="",$G154="",$I154=""),"Missing Classification",IF(OR($F154="",NOT(ISNUMBER($F154)),$F154&lt;=0),"Missing or Invalid Quoted Value",IF(OR(COUNTIF(Lists!$C$2:$C$11,$D154)=0,COUNTIF(Lists!$A$2:$A$11,$E154)=0,COUNTIF(Lists!$D$2:$D$5,$G154)=0,COUNTIF(Lists!$B$2:$B$13,$I154)=0),"Value Not on Approved List",IF(AND($G154="Named Competitor",$H154=""),"Competitor Name Required",IF(AND($G154="Named Competitor",COUNTIF(Lists!$E$2:$E$21,$H154)=0),"Competitor Name Not on Approved List",IF(AND($G154&lt;&gt;"Named Competitor",$H154&lt;&gt;""),"Clear Competitor Name","OK"))))))))))))</f>
        <v/>
      </c>
    </row>
    <row r="155">
      <c r="A155" s="19" t="n"/>
      <c r="B155" s="26" t="n"/>
      <c r="C155" s="26" t="n"/>
      <c r="D155" s="19" t="n"/>
      <c r="E155" s="19" t="n"/>
      <c r="F155" s="32" t="n"/>
      <c r="G155" s="19" t="n"/>
      <c r="H155" s="19" t="n"/>
      <c r="I155" s="19" t="n"/>
      <c r="J155" s="21">
        <f>IF(OR(NOT(ISNUMBER($B155)),NOT(ISNUMBER($C155)),$C155&lt;$B155),"",$C155-$B155)</f>
        <v/>
      </c>
      <c r="K155" s="22">
        <f>IF(OR($F155="",NOT(ISNUMBER($F155)),Summary!$B$4="",NOT(ISNUMBER(Summary!$B$4))),"",IF($F155&gt;=Summary!$B$4,"High Value","Standard Value"))</f>
        <v/>
      </c>
      <c r="L155" s="23">
        <f>IF(COUNTA($A155:$I155)=0,"",IF($A155="","Missing Quote ID",IF(COUNTIF($A$2:$A$201,$A155)&gt;1,"Duplicate Quote ID",IF(OR($B155="",$C155=""),"Missing Date",IF(OR(NOT(ISNUMBER($B155)),NOT(ISNUMBER($C155)),$B155&lt;DATE(2020,1,1),$B155&gt;TODAY(),$C155&lt;DATE(2020,1,1),$C155&gt;TODAY()),"Invalid Date",IF($C155&lt;$B155,"Date Lost Before Quote Date",IF(OR($D155="",$E155="",$G155="",$I155=""),"Missing Classification",IF(OR($F155="",NOT(ISNUMBER($F155)),$F155&lt;=0),"Missing or Invalid Quoted Value",IF(OR(COUNTIF(Lists!$C$2:$C$11,$D155)=0,COUNTIF(Lists!$A$2:$A$11,$E155)=0,COUNTIF(Lists!$D$2:$D$5,$G155)=0,COUNTIF(Lists!$B$2:$B$13,$I155)=0),"Value Not on Approved List",IF(AND($G155="Named Competitor",$H155=""),"Competitor Name Required",IF(AND($G155="Named Competitor",COUNTIF(Lists!$E$2:$E$21,$H155)=0),"Competitor Name Not on Approved List",IF(AND($G155&lt;&gt;"Named Competitor",$H155&lt;&gt;""),"Clear Competitor Name","OK"))))))))))))</f>
        <v/>
      </c>
    </row>
    <row r="156">
      <c r="A156" s="19" t="n"/>
      <c r="B156" s="26" t="n"/>
      <c r="C156" s="26" t="n"/>
      <c r="D156" s="19" t="n"/>
      <c r="E156" s="19" t="n"/>
      <c r="F156" s="32" t="n"/>
      <c r="G156" s="19" t="n"/>
      <c r="H156" s="19" t="n"/>
      <c r="I156" s="19" t="n"/>
      <c r="J156" s="21">
        <f>IF(OR(NOT(ISNUMBER($B156)),NOT(ISNUMBER($C156)),$C156&lt;$B156),"",$C156-$B156)</f>
        <v/>
      </c>
      <c r="K156" s="22">
        <f>IF(OR($F156="",NOT(ISNUMBER($F156)),Summary!$B$4="",NOT(ISNUMBER(Summary!$B$4))),"",IF($F156&gt;=Summary!$B$4,"High Value","Standard Value"))</f>
        <v/>
      </c>
      <c r="L156" s="23">
        <f>IF(COUNTA($A156:$I156)=0,"",IF($A156="","Missing Quote ID",IF(COUNTIF($A$2:$A$201,$A156)&gt;1,"Duplicate Quote ID",IF(OR($B156="",$C156=""),"Missing Date",IF(OR(NOT(ISNUMBER($B156)),NOT(ISNUMBER($C156)),$B156&lt;DATE(2020,1,1),$B156&gt;TODAY(),$C156&lt;DATE(2020,1,1),$C156&gt;TODAY()),"Invalid Date",IF($C156&lt;$B156,"Date Lost Before Quote Date",IF(OR($D156="",$E156="",$G156="",$I156=""),"Missing Classification",IF(OR($F156="",NOT(ISNUMBER($F156)),$F156&lt;=0),"Missing or Invalid Quoted Value",IF(OR(COUNTIF(Lists!$C$2:$C$11,$D156)=0,COUNTIF(Lists!$A$2:$A$11,$E156)=0,COUNTIF(Lists!$D$2:$D$5,$G156)=0,COUNTIF(Lists!$B$2:$B$13,$I156)=0),"Value Not on Approved List",IF(AND($G156="Named Competitor",$H156=""),"Competitor Name Required",IF(AND($G156="Named Competitor",COUNTIF(Lists!$E$2:$E$21,$H156)=0),"Competitor Name Not on Approved List",IF(AND($G156&lt;&gt;"Named Competitor",$H156&lt;&gt;""),"Clear Competitor Name","OK"))))))))))))</f>
        <v/>
      </c>
    </row>
    <row r="157">
      <c r="A157" s="19" t="n"/>
      <c r="B157" s="26" t="n"/>
      <c r="C157" s="26" t="n"/>
      <c r="D157" s="19" t="n"/>
      <c r="E157" s="19" t="n"/>
      <c r="F157" s="32" t="n"/>
      <c r="G157" s="19" t="n"/>
      <c r="H157" s="19" t="n"/>
      <c r="I157" s="19" t="n"/>
      <c r="J157" s="21">
        <f>IF(OR(NOT(ISNUMBER($B157)),NOT(ISNUMBER($C157)),$C157&lt;$B157),"",$C157-$B157)</f>
        <v/>
      </c>
      <c r="K157" s="22">
        <f>IF(OR($F157="",NOT(ISNUMBER($F157)),Summary!$B$4="",NOT(ISNUMBER(Summary!$B$4))),"",IF($F157&gt;=Summary!$B$4,"High Value","Standard Value"))</f>
        <v/>
      </c>
      <c r="L157" s="23">
        <f>IF(COUNTA($A157:$I157)=0,"",IF($A157="","Missing Quote ID",IF(COUNTIF($A$2:$A$201,$A157)&gt;1,"Duplicate Quote ID",IF(OR($B157="",$C157=""),"Missing Date",IF(OR(NOT(ISNUMBER($B157)),NOT(ISNUMBER($C157)),$B157&lt;DATE(2020,1,1),$B157&gt;TODAY(),$C157&lt;DATE(2020,1,1),$C157&gt;TODAY()),"Invalid Date",IF($C157&lt;$B157,"Date Lost Before Quote Date",IF(OR($D157="",$E157="",$G157="",$I157=""),"Missing Classification",IF(OR($F157="",NOT(ISNUMBER($F157)),$F157&lt;=0),"Missing or Invalid Quoted Value",IF(OR(COUNTIF(Lists!$C$2:$C$11,$D157)=0,COUNTIF(Lists!$A$2:$A$11,$E157)=0,COUNTIF(Lists!$D$2:$D$5,$G157)=0,COUNTIF(Lists!$B$2:$B$13,$I157)=0),"Value Not on Approved List",IF(AND($G157="Named Competitor",$H157=""),"Competitor Name Required",IF(AND($G157="Named Competitor",COUNTIF(Lists!$E$2:$E$21,$H157)=0),"Competitor Name Not on Approved List",IF(AND($G157&lt;&gt;"Named Competitor",$H157&lt;&gt;""),"Clear Competitor Name","OK"))))))))))))</f>
        <v/>
      </c>
    </row>
    <row r="158">
      <c r="A158" s="19" t="n"/>
      <c r="B158" s="26" t="n"/>
      <c r="C158" s="26" t="n"/>
      <c r="D158" s="19" t="n"/>
      <c r="E158" s="19" t="n"/>
      <c r="F158" s="32" t="n"/>
      <c r="G158" s="19" t="n"/>
      <c r="H158" s="19" t="n"/>
      <c r="I158" s="19" t="n"/>
      <c r="J158" s="21">
        <f>IF(OR(NOT(ISNUMBER($B158)),NOT(ISNUMBER($C158)),$C158&lt;$B158),"",$C158-$B158)</f>
        <v/>
      </c>
      <c r="K158" s="22">
        <f>IF(OR($F158="",NOT(ISNUMBER($F158)),Summary!$B$4="",NOT(ISNUMBER(Summary!$B$4))),"",IF($F158&gt;=Summary!$B$4,"High Value","Standard Value"))</f>
        <v/>
      </c>
      <c r="L158" s="23">
        <f>IF(COUNTA($A158:$I158)=0,"",IF($A158="","Missing Quote ID",IF(COUNTIF($A$2:$A$201,$A158)&gt;1,"Duplicate Quote ID",IF(OR($B158="",$C158=""),"Missing Date",IF(OR(NOT(ISNUMBER($B158)),NOT(ISNUMBER($C158)),$B158&lt;DATE(2020,1,1),$B158&gt;TODAY(),$C158&lt;DATE(2020,1,1),$C158&gt;TODAY()),"Invalid Date",IF($C158&lt;$B158,"Date Lost Before Quote Date",IF(OR($D158="",$E158="",$G158="",$I158=""),"Missing Classification",IF(OR($F158="",NOT(ISNUMBER($F158)),$F158&lt;=0),"Missing or Invalid Quoted Value",IF(OR(COUNTIF(Lists!$C$2:$C$11,$D158)=0,COUNTIF(Lists!$A$2:$A$11,$E158)=0,COUNTIF(Lists!$D$2:$D$5,$G158)=0,COUNTIF(Lists!$B$2:$B$13,$I158)=0),"Value Not on Approved List",IF(AND($G158="Named Competitor",$H158=""),"Competitor Name Required",IF(AND($G158="Named Competitor",COUNTIF(Lists!$E$2:$E$21,$H158)=0),"Competitor Name Not on Approved List",IF(AND($G158&lt;&gt;"Named Competitor",$H158&lt;&gt;""),"Clear Competitor Name","OK"))))))))))))</f>
        <v/>
      </c>
    </row>
    <row r="159">
      <c r="A159" s="19" t="n"/>
      <c r="B159" s="26" t="n"/>
      <c r="C159" s="26" t="n"/>
      <c r="D159" s="19" t="n"/>
      <c r="E159" s="19" t="n"/>
      <c r="F159" s="32" t="n"/>
      <c r="G159" s="19" t="n"/>
      <c r="H159" s="19" t="n"/>
      <c r="I159" s="19" t="n"/>
      <c r="J159" s="21">
        <f>IF(OR(NOT(ISNUMBER($B159)),NOT(ISNUMBER($C159)),$C159&lt;$B159),"",$C159-$B159)</f>
        <v/>
      </c>
      <c r="K159" s="22">
        <f>IF(OR($F159="",NOT(ISNUMBER($F159)),Summary!$B$4="",NOT(ISNUMBER(Summary!$B$4))),"",IF($F159&gt;=Summary!$B$4,"High Value","Standard Value"))</f>
        <v/>
      </c>
      <c r="L159" s="23">
        <f>IF(COUNTA($A159:$I159)=0,"",IF($A159="","Missing Quote ID",IF(COUNTIF($A$2:$A$201,$A159)&gt;1,"Duplicate Quote ID",IF(OR($B159="",$C159=""),"Missing Date",IF(OR(NOT(ISNUMBER($B159)),NOT(ISNUMBER($C159)),$B159&lt;DATE(2020,1,1),$B159&gt;TODAY(),$C159&lt;DATE(2020,1,1),$C159&gt;TODAY()),"Invalid Date",IF($C159&lt;$B159,"Date Lost Before Quote Date",IF(OR($D159="",$E159="",$G159="",$I159=""),"Missing Classification",IF(OR($F159="",NOT(ISNUMBER($F159)),$F159&lt;=0),"Missing or Invalid Quoted Value",IF(OR(COUNTIF(Lists!$C$2:$C$11,$D159)=0,COUNTIF(Lists!$A$2:$A$11,$E159)=0,COUNTIF(Lists!$D$2:$D$5,$G159)=0,COUNTIF(Lists!$B$2:$B$13,$I159)=0),"Value Not on Approved List",IF(AND($G159="Named Competitor",$H159=""),"Competitor Name Required",IF(AND($G159="Named Competitor",COUNTIF(Lists!$E$2:$E$21,$H159)=0),"Competitor Name Not on Approved List",IF(AND($G159&lt;&gt;"Named Competitor",$H159&lt;&gt;""),"Clear Competitor Name","OK"))))))))))))</f>
        <v/>
      </c>
    </row>
    <row r="160">
      <c r="A160" s="19" t="n"/>
      <c r="B160" s="26" t="n"/>
      <c r="C160" s="26" t="n"/>
      <c r="D160" s="19" t="n"/>
      <c r="E160" s="19" t="n"/>
      <c r="F160" s="32" t="n"/>
      <c r="G160" s="19" t="n"/>
      <c r="H160" s="19" t="n"/>
      <c r="I160" s="19" t="n"/>
      <c r="J160" s="21">
        <f>IF(OR(NOT(ISNUMBER($B160)),NOT(ISNUMBER($C160)),$C160&lt;$B160),"",$C160-$B160)</f>
        <v/>
      </c>
      <c r="K160" s="22">
        <f>IF(OR($F160="",NOT(ISNUMBER($F160)),Summary!$B$4="",NOT(ISNUMBER(Summary!$B$4))),"",IF($F160&gt;=Summary!$B$4,"High Value","Standard Value"))</f>
        <v/>
      </c>
      <c r="L160" s="23">
        <f>IF(COUNTA($A160:$I160)=0,"",IF($A160="","Missing Quote ID",IF(COUNTIF($A$2:$A$201,$A160)&gt;1,"Duplicate Quote ID",IF(OR($B160="",$C160=""),"Missing Date",IF(OR(NOT(ISNUMBER($B160)),NOT(ISNUMBER($C160)),$B160&lt;DATE(2020,1,1),$B160&gt;TODAY(),$C160&lt;DATE(2020,1,1),$C160&gt;TODAY()),"Invalid Date",IF($C160&lt;$B160,"Date Lost Before Quote Date",IF(OR($D160="",$E160="",$G160="",$I160=""),"Missing Classification",IF(OR($F160="",NOT(ISNUMBER($F160)),$F160&lt;=0),"Missing or Invalid Quoted Value",IF(OR(COUNTIF(Lists!$C$2:$C$11,$D160)=0,COUNTIF(Lists!$A$2:$A$11,$E160)=0,COUNTIF(Lists!$D$2:$D$5,$G160)=0,COUNTIF(Lists!$B$2:$B$13,$I160)=0),"Value Not on Approved List",IF(AND($G160="Named Competitor",$H160=""),"Competitor Name Required",IF(AND($G160="Named Competitor",COUNTIF(Lists!$E$2:$E$21,$H160)=0),"Competitor Name Not on Approved List",IF(AND($G160&lt;&gt;"Named Competitor",$H160&lt;&gt;""),"Clear Competitor Name","OK"))))))))))))</f>
        <v/>
      </c>
    </row>
    <row r="161">
      <c r="A161" s="19" t="n"/>
      <c r="B161" s="26" t="n"/>
      <c r="C161" s="26" t="n"/>
      <c r="D161" s="19" t="n"/>
      <c r="E161" s="19" t="n"/>
      <c r="F161" s="32" t="n"/>
      <c r="G161" s="19" t="n"/>
      <c r="H161" s="19" t="n"/>
      <c r="I161" s="19" t="n"/>
      <c r="J161" s="21">
        <f>IF(OR(NOT(ISNUMBER($B161)),NOT(ISNUMBER($C161)),$C161&lt;$B161),"",$C161-$B161)</f>
        <v/>
      </c>
      <c r="K161" s="22">
        <f>IF(OR($F161="",NOT(ISNUMBER($F161)),Summary!$B$4="",NOT(ISNUMBER(Summary!$B$4))),"",IF($F161&gt;=Summary!$B$4,"High Value","Standard Value"))</f>
        <v/>
      </c>
      <c r="L161" s="23">
        <f>IF(COUNTA($A161:$I161)=0,"",IF($A161="","Missing Quote ID",IF(COUNTIF($A$2:$A$201,$A161)&gt;1,"Duplicate Quote ID",IF(OR($B161="",$C161=""),"Missing Date",IF(OR(NOT(ISNUMBER($B161)),NOT(ISNUMBER($C161)),$B161&lt;DATE(2020,1,1),$B161&gt;TODAY(),$C161&lt;DATE(2020,1,1),$C161&gt;TODAY()),"Invalid Date",IF($C161&lt;$B161,"Date Lost Before Quote Date",IF(OR($D161="",$E161="",$G161="",$I161=""),"Missing Classification",IF(OR($F161="",NOT(ISNUMBER($F161)),$F161&lt;=0),"Missing or Invalid Quoted Value",IF(OR(COUNTIF(Lists!$C$2:$C$11,$D161)=0,COUNTIF(Lists!$A$2:$A$11,$E161)=0,COUNTIF(Lists!$D$2:$D$5,$G161)=0,COUNTIF(Lists!$B$2:$B$13,$I161)=0),"Value Not on Approved List",IF(AND($G161="Named Competitor",$H161=""),"Competitor Name Required",IF(AND($G161="Named Competitor",COUNTIF(Lists!$E$2:$E$21,$H161)=0),"Competitor Name Not on Approved List",IF(AND($G161&lt;&gt;"Named Competitor",$H161&lt;&gt;""),"Clear Competitor Name","OK"))))))))))))</f>
        <v/>
      </c>
    </row>
    <row r="162">
      <c r="A162" s="19" t="n"/>
      <c r="B162" s="26" t="n"/>
      <c r="C162" s="26" t="n"/>
      <c r="D162" s="19" t="n"/>
      <c r="E162" s="19" t="n"/>
      <c r="F162" s="32" t="n"/>
      <c r="G162" s="19" t="n"/>
      <c r="H162" s="19" t="n"/>
      <c r="I162" s="19" t="n"/>
      <c r="J162" s="21">
        <f>IF(OR(NOT(ISNUMBER($B162)),NOT(ISNUMBER($C162)),$C162&lt;$B162),"",$C162-$B162)</f>
        <v/>
      </c>
      <c r="K162" s="22">
        <f>IF(OR($F162="",NOT(ISNUMBER($F162)),Summary!$B$4="",NOT(ISNUMBER(Summary!$B$4))),"",IF($F162&gt;=Summary!$B$4,"High Value","Standard Value"))</f>
        <v/>
      </c>
      <c r="L162" s="23">
        <f>IF(COUNTA($A162:$I162)=0,"",IF($A162="","Missing Quote ID",IF(COUNTIF($A$2:$A$201,$A162)&gt;1,"Duplicate Quote ID",IF(OR($B162="",$C162=""),"Missing Date",IF(OR(NOT(ISNUMBER($B162)),NOT(ISNUMBER($C162)),$B162&lt;DATE(2020,1,1),$B162&gt;TODAY(),$C162&lt;DATE(2020,1,1),$C162&gt;TODAY()),"Invalid Date",IF($C162&lt;$B162,"Date Lost Before Quote Date",IF(OR($D162="",$E162="",$G162="",$I162=""),"Missing Classification",IF(OR($F162="",NOT(ISNUMBER($F162)),$F162&lt;=0),"Missing or Invalid Quoted Value",IF(OR(COUNTIF(Lists!$C$2:$C$11,$D162)=0,COUNTIF(Lists!$A$2:$A$11,$E162)=0,COUNTIF(Lists!$D$2:$D$5,$G162)=0,COUNTIF(Lists!$B$2:$B$13,$I162)=0),"Value Not on Approved List",IF(AND($G162="Named Competitor",$H162=""),"Competitor Name Required",IF(AND($G162="Named Competitor",COUNTIF(Lists!$E$2:$E$21,$H162)=0),"Competitor Name Not on Approved List",IF(AND($G162&lt;&gt;"Named Competitor",$H162&lt;&gt;""),"Clear Competitor Name","OK"))))))))))))</f>
        <v/>
      </c>
    </row>
    <row r="163">
      <c r="A163" s="19" t="n"/>
      <c r="B163" s="26" t="n"/>
      <c r="C163" s="26" t="n"/>
      <c r="D163" s="19" t="n"/>
      <c r="E163" s="19" t="n"/>
      <c r="F163" s="32" t="n"/>
      <c r="G163" s="19" t="n"/>
      <c r="H163" s="19" t="n"/>
      <c r="I163" s="19" t="n"/>
      <c r="J163" s="21">
        <f>IF(OR(NOT(ISNUMBER($B163)),NOT(ISNUMBER($C163)),$C163&lt;$B163),"",$C163-$B163)</f>
        <v/>
      </c>
      <c r="K163" s="22">
        <f>IF(OR($F163="",NOT(ISNUMBER($F163)),Summary!$B$4="",NOT(ISNUMBER(Summary!$B$4))),"",IF($F163&gt;=Summary!$B$4,"High Value","Standard Value"))</f>
        <v/>
      </c>
      <c r="L163" s="23">
        <f>IF(COUNTA($A163:$I163)=0,"",IF($A163="","Missing Quote ID",IF(COUNTIF($A$2:$A$201,$A163)&gt;1,"Duplicate Quote ID",IF(OR($B163="",$C163=""),"Missing Date",IF(OR(NOT(ISNUMBER($B163)),NOT(ISNUMBER($C163)),$B163&lt;DATE(2020,1,1),$B163&gt;TODAY(),$C163&lt;DATE(2020,1,1),$C163&gt;TODAY()),"Invalid Date",IF($C163&lt;$B163,"Date Lost Before Quote Date",IF(OR($D163="",$E163="",$G163="",$I163=""),"Missing Classification",IF(OR($F163="",NOT(ISNUMBER($F163)),$F163&lt;=0),"Missing or Invalid Quoted Value",IF(OR(COUNTIF(Lists!$C$2:$C$11,$D163)=0,COUNTIF(Lists!$A$2:$A$11,$E163)=0,COUNTIF(Lists!$D$2:$D$5,$G163)=0,COUNTIF(Lists!$B$2:$B$13,$I163)=0),"Value Not on Approved List",IF(AND($G163="Named Competitor",$H163=""),"Competitor Name Required",IF(AND($G163="Named Competitor",COUNTIF(Lists!$E$2:$E$21,$H163)=0),"Competitor Name Not on Approved List",IF(AND($G163&lt;&gt;"Named Competitor",$H163&lt;&gt;""),"Clear Competitor Name","OK"))))))))))))</f>
        <v/>
      </c>
    </row>
    <row r="164">
      <c r="A164" s="19" t="n"/>
      <c r="B164" s="26" t="n"/>
      <c r="C164" s="26" t="n"/>
      <c r="D164" s="19" t="n"/>
      <c r="E164" s="19" t="n"/>
      <c r="F164" s="32" t="n"/>
      <c r="G164" s="19" t="n"/>
      <c r="H164" s="19" t="n"/>
      <c r="I164" s="19" t="n"/>
      <c r="J164" s="21">
        <f>IF(OR(NOT(ISNUMBER($B164)),NOT(ISNUMBER($C164)),$C164&lt;$B164),"",$C164-$B164)</f>
        <v/>
      </c>
      <c r="K164" s="22">
        <f>IF(OR($F164="",NOT(ISNUMBER($F164)),Summary!$B$4="",NOT(ISNUMBER(Summary!$B$4))),"",IF($F164&gt;=Summary!$B$4,"High Value","Standard Value"))</f>
        <v/>
      </c>
      <c r="L164" s="23">
        <f>IF(COUNTA($A164:$I164)=0,"",IF($A164="","Missing Quote ID",IF(COUNTIF($A$2:$A$201,$A164)&gt;1,"Duplicate Quote ID",IF(OR($B164="",$C164=""),"Missing Date",IF(OR(NOT(ISNUMBER($B164)),NOT(ISNUMBER($C164)),$B164&lt;DATE(2020,1,1),$B164&gt;TODAY(),$C164&lt;DATE(2020,1,1),$C164&gt;TODAY()),"Invalid Date",IF($C164&lt;$B164,"Date Lost Before Quote Date",IF(OR($D164="",$E164="",$G164="",$I164=""),"Missing Classification",IF(OR($F164="",NOT(ISNUMBER($F164)),$F164&lt;=0),"Missing or Invalid Quoted Value",IF(OR(COUNTIF(Lists!$C$2:$C$11,$D164)=0,COUNTIF(Lists!$A$2:$A$11,$E164)=0,COUNTIF(Lists!$D$2:$D$5,$G164)=0,COUNTIF(Lists!$B$2:$B$13,$I164)=0),"Value Not on Approved List",IF(AND($G164="Named Competitor",$H164=""),"Competitor Name Required",IF(AND($G164="Named Competitor",COUNTIF(Lists!$E$2:$E$21,$H164)=0),"Competitor Name Not on Approved List",IF(AND($G164&lt;&gt;"Named Competitor",$H164&lt;&gt;""),"Clear Competitor Name","OK"))))))))))))</f>
        <v/>
      </c>
    </row>
    <row r="165">
      <c r="A165" s="19" t="n"/>
      <c r="B165" s="26" t="n"/>
      <c r="C165" s="26" t="n"/>
      <c r="D165" s="19" t="n"/>
      <c r="E165" s="19" t="n"/>
      <c r="F165" s="32" t="n"/>
      <c r="G165" s="19" t="n"/>
      <c r="H165" s="19" t="n"/>
      <c r="I165" s="19" t="n"/>
      <c r="J165" s="21">
        <f>IF(OR(NOT(ISNUMBER($B165)),NOT(ISNUMBER($C165)),$C165&lt;$B165),"",$C165-$B165)</f>
        <v/>
      </c>
      <c r="K165" s="22">
        <f>IF(OR($F165="",NOT(ISNUMBER($F165)),Summary!$B$4="",NOT(ISNUMBER(Summary!$B$4))),"",IF($F165&gt;=Summary!$B$4,"High Value","Standard Value"))</f>
        <v/>
      </c>
      <c r="L165" s="23">
        <f>IF(COUNTA($A165:$I165)=0,"",IF($A165="","Missing Quote ID",IF(COUNTIF($A$2:$A$201,$A165)&gt;1,"Duplicate Quote ID",IF(OR($B165="",$C165=""),"Missing Date",IF(OR(NOT(ISNUMBER($B165)),NOT(ISNUMBER($C165)),$B165&lt;DATE(2020,1,1),$B165&gt;TODAY(),$C165&lt;DATE(2020,1,1),$C165&gt;TODAY()),"Invalid Date",IF($C165&lt;$B165,"Date Lost Before Quote Date",IF(OR($D165="",$E165="",$G165="",$I165=""),"Missing Classification",IF(OR($F165="",NOT(ISNUMBER($F165)),$F165&lt;=0),"Missing or Invalid Quoted Value",IF(OR(COUNTIF(Lists!$C$2:$C$11,$D165)=0,COUNTIF(Lists!$A$2:$A$11,$E165)=0,COUNTIF(Lists!$D$2:$D$5,$G165)=0,COUNTIF(Lists!$B$2:$B$13,$I165)=0),"Value Not on Approved List",IF(AND($G165="Named Competitor",$H165=""),"Competitor Name Required",IF(AND($G165="Named Competitor",COUNTIF(Lists!$E$2:$E$21,$H165)=0),"Competitor Name Not on Approved List",IF(AND($G165&lt;&gt;"Named Competitor",$H165&lt;&gt;""),"Clear Competitor Name","OK"))))))))))))</f>
        <v/>
      </c>
    </row>
    <row r="166">
      <c r="A166" s="19" t="n"/>
      <c r="B166" s="26" t="n"/>
      <c r="C166" s="26" t="n"/>
      <c r="D166" s="19" t="n"/>
      <c r="E166" s="19" t="n"/>
      <c r="F166" s="32" t="n"/>
      <c r="G166" s="19" t="n"/>
      <c r="H166" s="19" t="n"/>
      <c r="I166" s="19" t="n"/>
      <c r="J166" s="21">
        <f>IF(OR(NOT(ISNUMBER($B166)),NOT(ISNUMBER($C166)),$C166&lt;$B166),"",$C166-$B166)</f>
        <v/>
      </c>
      <c r="K166" s="22">
        <f>IF(OR($F166="",NOT(ISNUMBER($F166)),Summary!$B$4="",NOT(ISNUMBER(Summary!$B$4))),"",IF($F166&gt;=Summary!$B$4,"High Value","Standard Value"))</f>
        <v/>
      </c>
      <c r="L166" s="23">
        <f>IF(COUNTA($A166:$I166)=0,"",IF($A166="","Missing Quote ID",IF(COUNTIF($A$2:$A$201,$A166)&gt;1,"Duplicate Quote ID",IF(OR($B166="",$C166=""),"Missing Date",IF(OR(NOT(ISNUMBER($B166)),NOT(ISNUMBER($C166)),$B166&lt;DATE(2020,1,1),$B166&gt;TODAY(),$C166&lt;DATE(2020,1,1),$C166&gt;TODAY()),"Invalid Date",IF($C166&lt;$B166,"Date Lost Before Quote Date",IF(OR($D166="",$E166="",$G166="",$I166=""),"Missing Classification",IF(OR($F166="",NOT(ISNUMBER($F166)),$F166&lt;=0),"Missing or Invalid Quoted Value",IF(OR(COUNTIF(Lists!$C$2:$C$11,$D166)=0,COUNTIF(Lists!$A$2:$A$11,$E166)=0,COUNTIF(Lists!$D$2:$D$5,$G166)=0,COUNTIF(Lists!$B$2:$B$13,$I166)=0),"Value Not on Approved List",IF(AND($G166="Named Competitor",$H166=""),"Competitor Name Required",IF(AND($G166="Named Competitor",COUNTIF(Lists!$E$2:$E$21,$H166)=0),"Competitor Name Not on Approved List",IF(AND($G166&lt;&gt;"Named Competitor",$H166&lt;&gt;""),"Clear Competitor Name","OK"))))))))))))</f>
        <v/>
      </c>
    </row>
    <row r="167">
      <c r="A167" s="19" t="n"/>
      <c r="B167" s="26" t="n"/>
      <c r="C167" s="26" t="n"/>
      <c r="D167" s="19" t="n"/>
      <c r="E167" s="19" t="n"/>
      <c r="F167" s="32" t="n"/>
      <c r="G167" s="19" t="n"/>
      <c r="H167" s="19" t="n"/>
      <c r="I167" s="19" t="n"/>
      <c r="J167" s="21">
        <f>IF(OR(NOT(ISNUMBER($B167)),NOT(ISNUMBER($C167)),$C167&lt;$B167),"",$C167-$B167)</f>
        <v/>
      </c>
      <c r="K167" s="22">
        <f>IF(OR($F167="",NOT(ISNUMBER($F167)),Summary!$B$4="",NOT(ISNUMBER(Summary!$B$4))),"",IF($F167&gt;=Summary!$B$4,"High Value","Standard Value"))</f>
        <v/>
      </c>
      <c r="L167" s="23">
        <f>IF(COUNTA($A167:$I167)=0,"",IF($A167="","Missing Quote ID",IF(COUNTIF($A$2:$A$201,$A167)&gt;1,"Duplicate Quote ID",IF(OR($B167="",$C167=""),"Missing Date",IF(OR(NOT(ISNUMBER($B167)),NOT(ISNUMBER($C167)),$B167&lt;DATE(2020,1,1),$B167&gt;TODAY(),$C167&lt;DATE(2020,1,1),$C167&gt;TODAY()),"Invalid Date",IF($C167&lt;$B167,"Date Lost Before Quote Date",IF(OR($D167="",$E167="",$G167="",$I167=""),"Missing Classification",IF(OR($F167="",NOT(ISNUMBER($F167)),$F167&lt;=0),"Missing or Invalid Quoted Value",IF(OR(COUNTIF(Lists!$C$2:$C$11,$D167)=0,COUNTIF(Lists!$A$2:$A$11,$E167)=0,COUNTIF(Lists!$D$2:$D$5,$G167)=0,COUNTIF(Lists!$B$2:$B$13,$I167)=0),"Value Not on Approved List",IF(AND($G167="Named Competitor",$H167=""),"Competitor Name Required",IF(AND($G167="Named Competitor",COUNTIF(Lists!$E$2:$E$21,$H167)=0),"Competitor Name Not on Approved List",IF(AND($G167&lt;&gt;"Named Competitor",$H167&lt;&gt;""),"Clear Competitor Name","OK"))))))))))))</f>
        <v/>
      </c>
    </row>
    <row r="168">
      <c r="A168" s="19" t="n"/>
      <c r="B168" s="26" t="n"/>
      <c r="C168" s="26" t="n"/>
      <c r="D168" s="19" t="n"/>
      <c r="E168" s="19" t="n"/>
      <c r="F168" s="32" t="n"/>
      <c r="G168" s="19" t="n"/>
      <c r="H168" s="19" t="n"/>
      <c r="I168" s="19" t="n"/>
      <c r="J168" s="21">
        <f>IF(OR(NOT(ISNUMBER($B168)),NOT(ISNUMBER($C168)),$C168&lt;$B168),"",$C168-$B168)</f>
        <v/>
      </c>
      <c r="K168" s="22">
        <f>IF(OR($F168="",NOT(ISNUMBER($F168)),Summary!$B$4="",NOT(ISNUMBER(Summary!$B$4))),"",IF($F168&gt;=Summary!$B$4,"High Value","Standard Value"))</f>
        <v/>
      </c>
      <c r="L168" s="23">
        <f>IF(COUNTA($A168:$I168)=0,"",IF($A168="","Missing Quote ID",IF(COUNTIF($A$2:$A$201,$A168)&gt;1,"Duplicate Quote ID",IF(OR($B168="",$C168=""),"Missing Date",IF(OR(NOT(ISNUMBER($B168)),NOT(ISNUMBER($C168)),$B168&lt;DATE(2020,1,1),$B168&gt;TODAY(),$C168&lt;DATE(2020,1,1),$C168&gt;TODAY()),"Invalid Date",IF($C168&lt;$B168,"Date Lost Before Quote Date",IF(OR($D168="",$E168="",$G168="",$I168=""),"Missing Classification",IF(OR($F168="",NOT(ISNUMBER($F168)),$F168&lt;=0),"Missing or Invalid Quoted Value",IF(OR(COUNTIF(Lists!$C$2:$C$11,$D168)=0,COUNTIF(Lists!$A$2:$A$11,$E168)=0,COUNTIF(Lists!$D$2:$D$5,$G168)=0,COUNTIF(Lists!$B$2:$B$13,$I168)=0),"Value Not on Approved List",IF(AND($G168="Named Competitor",$H168=""),"Competitor Name Required",IF(AND($G168="Named Competitor",COUNTIF(Lists!$E$2:$E$21,$H168)=0),"Competitor Name Not on Approved List",IF(AND($G168&lt;&gt;"Named Competitor",$H168&lt;&gt;""),"Clear Competitor Name","OK"))))))))))))</f>
        <v/>
      </c>
    </row>
    <row r="169">
      <c r="A169" s="19" t="n"/>
      <c r="B169" s="26" t="n"/>
      <c r="C169" s="26" t="n"/>
      <c r="D169" s="19" t="n"/>
      <c r="E169" s="19" t="n"/>
      <c r="F169" s="32" t="n"/>
      <c r="G169" s="19" t="n"/>
      <c r="H169" s="19" t="n"/>
      <c r="I169" s="19" t="n"/>
      <c r="J169" s="21">
        <f>IF(OR(NOT(ISNUMBER($B169)),NOT(ISNUMBER($C169)),$C169&lt;$B169),"",$C169-$B169)</f>
        <v/>
      </c>
      <c r="K169" s="22">
        <f>IF(OR($F169="",NOT(ISNUMBER($F169)),Summary!$B$4="",NOT(ISNUMBER(Summary!$B$4))),"",IF($F169&gt;=Summary!$B$4,"High Value","Standard Value"))</f>
        <v/>
      </c>
      <c r="L169" s="23">
        <f>IF(COUNTA($A169:$I169)=0,"",IF($A169="","Missing Quote ID",IF(COUNTIF($A$2:$A$201,$A169)&gt;1,"Duplicate Quote ID",IF(OR($B169="",$C169=""),"Missing Date",IF(OR(NOT(ISNUMBER($B169)),NOT(ISNUMBER($C169)),$B169&lt;DATE(2020,1,1),$B169&gt;TODAY(),$C169&lt;DATE(2020,1,1),$C169&gt;TODAY()),"Invalid Date",IF($C169&lt;$B169,"Date Lost Before Quote Date",IF(OR($D169="",$E169="",$G169="",$I169=""),"Missing Classification",IF(OR($F169="",NOT(ISNUMBER($F169)),$F169&lt;=0),"Missing or Invalid Quoted Value",IF(OR(COUNTIF(Lists!$C$2:$C$11,$D169)=0,COUNTIF(Lists!$A$2:$A$11,$E169)=0,COUNTIF(Lists!$D$2:$D$5,$G169)=0,COUNTIF(Lists!$B$2:$B$13,$I169)=0),"Value Not on Approved List",IF(AND($G169="Named Competitor",$H169=""),"Competitor Name Required",IF(AND($G169="Named Competitor",COUNTIF(Lists!$E$2:$E$21,$H169)=0),"Competitor Name Not on Approved List",IF(AND($G169&lt;&gt;"Named Competitor",$H169&lt;&gt;""),"Clear Competitor Name","OK"))))))))))))</f>
        <v/>
      </c>
    </row>
    <row r="170">
      <c r="A170" s="19" t="n"/>
      <c r="B170" s="26" t="n"/>
      <c r="C170" s="26" t="n"/>
      <c r="D170" s="19" t="n"/>
      <c r="E170" s="19" t="n"/>
      <c r="F170" s="32" t="n"/>
      <c r="G170" s="19" t="n"/>
      <c r="H170" s="19" t="n"/>
      <c r="I170" s="19" t="n"/>
      <c r="J170" s="21">
        <f>IF(OR(NOT(ISNUMBER($B170)),NOT(ISNUMBER($C170)),$C170&lt;$B170),"",$C170-$B170)</f>
        <v/>
      </c>
      <c r="K170" s="22">
        <f>IF(OR($F170="",NOT(ISNUMBER($F170)),Summary!$B$4="",NOT(ISNUMBER(Summary!$B$4))),"",IF($F170&gt;=Summary!$B$4,"High Value","Standard Value"))</f>
        <v/>
      </c>
      <c r="L170" s="23">
        <f>IF(COUNTA($A170:$I170)=0,"",IF($A170="","Missing Quote ID",IF(COUNTIF($A$2:$A$201,$A170)&gt;1,"Duplicate Quote ID",IF(OR($B170="",$C170=""),"Missing Date",IF(OR(NOT(ISNUMBER($B170)),NOT(ISNUMBER($C170)),$B170&lt;DATE(2020,1,1),$B170&gt;TODAY(),$C170&lt;DATE(2020,1,1),$C170&gt;TODAY()),"Invalid Date",IF($C170&lt;$B170,"Date Lost Before Quote Date",IF(OR($D170="",$E170="",$G170="",$I170=""),"Missing Classification",IF(OR($F170="",NOT(ISNUMBER($F170)),$F170&lt;=0),"Missing or Invalid Quoted Value",IF(OR(COUNTIF(Lists!$C$2:$C$11,$D170)=0,COUNTIF(Lists!$A$2:$A$11,$E170)=0,COUNTIF(Lists!$D$2:$D$5,$G170)=0,COUNTIF(Lists!$B$2:$B$13,$I170)=0),"Value Not on Approved List",IF(AND($G170="Named Competitor",$H170=""),"Competitor Name Required",IF(AND($G170="Named Competitor",COUNTIF(Lists!$E$2:$E$21,$H170)=0),"Competitor Name Not on Approved List",IF(AND($G170&lt;&gt;"Named Competitor",$H170&lt;&gt;""),"Clear Competitor Name","OK"))))))))))))</f>
        <v/>
      </c>
    </row>
    <row r="171">
      <c r="A171" s="19" t="n"/>
      <c r="B171" s="26" t="n"/>
      <c r="C171" s="26" t="n"/>
      <c r="D171" s="19" t="n"/>
      <c r="E171" s="19" t="n"/>
      <c r="F171" s="32" t="n"/>
      <c r="G171" s="19" t="n"/>
      <c r="H171" s="19" t="n"/>
      <c r="I171" s="19" t="n"/>
      <c r="J171" s="21">
        <f>IF(OR(NOT(ISNUMBER($B171)),NOT(ISNUMBER($C171)),$C171&lt;$B171),"",$C171-$B171)</f>
        <v/>
      </c>
      <c r="K171" s="22">
        <f>IF(OR($F171="",NOT(ISNUMBER($F171)),Summary!$B$4="",NOT(ISNUMBER(Summary!$B$4))),"",IF($F171&gt;=Summary!$B$4,"High Value","Standard Value"))</f>
        <v/>
      </c>
      <c r="L171" s="23">
        <f>IF(COUNTA($A171:$I171)=0,"",IF($A171="","Missing Quote ID",IF(COUNTIF($A$2:$A$201,$A171)&gt;1,"Duplicate Quote ID",IF(OR($B171="",$C171=""),"Missing Date",IF(OR(NOT(ISNUMBER($B171)),NOT(ISNUMBER($C171)),$B171&lt;DATE(2020,1,1),$B171&gt;TODAY(),$C171&lt;DATE(2020,1,1),$C171&gt;TODAY()),"Invalid Date",IF($C171&lt;$B171,"Date Lost Before Quote Date",IF(OR($D171="",$E171="",$G171="",$I171=""),"Missing Classification",IF(OR($F171="",NOT(ISNUMBER($F171)),$F171&lt;=0),"Missing or Invalid Quoted Value",IF(OR(COUNTIF(Lists!$C$2:$C$11,$D171)=0,COUNTIF(Lists!$A$2:$A$11,$E171)=0,COUNTIF(Lists!$D$2:$D$5,$G171)=0,COUNTIF(Lists!$B$2:$B$13,$I171)=0),"Value Not on Approved List",IF(AND($G171="Named Competitor",$H171=""),"Competitor Name Required",IF(AND($G171="Named Competitor",COUNTIF(Lists!$E$2:$E$21,$H171)=0),"Competitor Name Not on Approved List",IF(AND($G171&lt;&gt;"Named Competitor",$H171&lt;&gt;""),"Clear Competitor Name","OK"))))))))))))</f>
        <v/>
      </c>
    </row>
    <row r="172">
      <c r="A172" s="19" t="n"/>
      <c r="B172" s="26" t="n"/>
      <c r="C172" s="26" t="n"/>
      <c r="D172" s="19" t="n"/>
      <c r="E172" s="19" t="n"/>
      <c r="F172" s="32" t="n"/>
      <c r="G172" s="19" t="n"/>
      <c r="H172" s="19" t="n"/>
      <c r="I172" s="19" t="n"/>
      <c r="J172" s="21">
        <f>IF(OR(NOT(ISNUMBER($B172)),NOT(ISNUMBER($C172)),$C172&lt;$B172),"",$C172-$B172)</f>
        <v/>
      </c>
      <c r="K172" s="22">
        <f>IF(OR($F172="",NOT(ISNUMBER($F172)),Summary!$B$4="",NOT(ISNUMBER(Summary!$B$4))),"",IF($F172&gt;=Summary!$B$4,"High Value","Standard Value"))</f>
        <v/>
      </c>
      <c r="L172" s="23">
        <f>IF(COUNTA($A172:$I172)=0,"",IF($A172="","Missing Quote ID",IF(COUNTIF($A$2:$A$201,$A172)&gt;1,"Duplicate Quote ID",IF(OR($B172="",$C172=""),"Missing Date",IF(OR(NOT(ISNUMBER($B172)),NOT(ISNUMBER($C172)),$B172&lt;DATE(2020,1,1),$B172&gt;TODAY(),$C172&lt;DATE(2020,1,1),$C172&gt;TODAY()),"Invalid Date",IF($C172&lt;$B172,"Date Lost Before Quote Date",IF(OR($D172="",$E172="",$G172="",$I172=""),"Missing Classification",IF(OR($F172="",NOT(ISNUMBER($F172)),$F172&lt;=0),"Missing or Invalid Quoted Value",IF(OR(COUNTIF(Lists!$C$2:$C$11,$D172)=0,COUNTIF(Lists!$A$2:$A$11,$E172)=0,COUNTIF(Lists!$D$2:$D$5,$G172)=0,COUNTIF(Lists!$B$2:$B$13,$I172)=0),"Value Not on Approved List",IF(AND($G172="Named Competitor",$H172=""),"Competitor Name Required",IF(AND($G172="Named Competitor",COUNTIF(Lists!$E$2:$E$21,$H172)=0),"Competitor Name Not on Approved List",IF(AND($G172&lt;&gt;"Named Competitor",$H172&lt;&gt;""),"Clear Competitor Name","OK"))))))))))))</f>
        <v/>
      </c>
    </row>
    <row r="173">
      <c r="A173" s="19" t="n"/>
      <c r="B173" s="26" t="n"/>
      <c r="C173" s="26" t="n"/>
      <c r="D173" s="19" t="n"/>
      <c r="E173" s="19" t="n"/>
      <c r="F173" s="32" t="n"/>
      <c r="G173" s="19" t="n"/>
      <c r="H173" s="19" t="n"/>
      <c r="I173" s="19" t="n"/>
      <c r="J173" s="21">
        <f>IF(OR(NOT(ISNUMBER($B173)),NOT(ISNUMBER($C173)),$C173&lt;$B173),"",$C173-$B173)</f>
        <v/>
      </c>
      <c r="K173" s="22">
        <f>IF(OR($F173="",NOT(ISNUMBER($F173)),Summary!$B$4="",NOT(ISNUMBER(Summary!$B$4))),"",IF($F173&gt;=Summary!$B$4,"High Value","Standard Value"))</f>
        <v/>
      </c>
      <c r="L173" s="23">
        <f>IF(COUNTA($A173:$I173)=0,"",IF($A173="","Missing Quote ID",IF(COUNTIF($A$2:$A$201,$A173)&gt;1,"Duplicate Quote ID",IF(OR($B173="",$C173=""),"Missing Date",IF(OR(NOT(ISNUMBER($B173)),NOT(ISNUMBER($C173)),$B173&lt;DATE(2020,1,1),$B173&gt;TODAY(),$C173&lt;DATE(2020,1,1),$C173&gt;TODAY()),"Invalid Date",IF($C173&lt;$B173,"Date Lost Before Quote Date",IF(OR($D173="",$E173="",$G173="",$I173=""),"Missing Classification",IF(OR($F173="",NOT(ISNUMBER($F173)),$F173&lt;=0),"Missing or Invalid Quoted Value",IF(OR(COUNTIF(Lists!$C$2:$C$11,$D173)=0,COUNTIF(Lists!$A$2:$A$11,$E173)=0,COUNTIF(Lists!$D$2:$D$5,$G173)=0,COUNTIF(Lists!$B$2:$B$13,$I173)=0),"Value Not on Approved List",IF(AND($G173="Named Competitor",$H173=""),"Competitor Name Required",IF(AND($G173="Named Competitor",COUNTIF(Lists!$E$2:$E$21,$H173)=0),"Competitor Name Not on Approved List",IF(AND($G173&lt;&gt;"Named Competitor",$H173&lt;&gt;""),"Clear Competitor Name","OK"))))))))))))</f>
        <v/>
      </c>
    </row>
    <row r="174">
      <c r="A174" s="19" t="n"/>
      <c r="B174" s="26" t="n"/>
      <c r="C174" s="26" t="n"/>
      <c r="D174" s="19" t="n"/>
      <c r="E174" s="19" t="n"/>
      <c r="F174" s="32" t="n"/>
      <c r="G174" s="19" t="n"/>
      <c r="H174" s="19" t="n"/>
      <c r="I174" s="19" t="n"/>
      <c r="J174" s="21">
        <f>IF(OR(NOT(ISNUMBER($B174)),NOT(ISNUMBER($C174)),$C174&lt;$B174),"",$C174-$B174)</f>
        <v/>
      </c>
      <c r="K174" s="22">
        <f>IF(OR($F174="",NOT(ISNUMBER($F174)),Summary!$B$4="",NOT(ISNUMBER(Summary!$B$4))),"",IF($F174&gt;=Summary!$B$4,"High Value","Standard Value"))</f>
        <v/>
      </c>
      <c r="L174" s="23">
        <f>IF(COUNTA($A174:$I174)=0,"",IF($A174="","Missing Quote ID",IF(COUNTIF($A$2:$A$201,$A174)&gt;1,"Duplicate Quote ID",IF(OR($B174="",$C174=""),"Missing Date",IF(OR(NOT(ISNUMBER($B174)),NOT(ISNUMBER($C174)),$B174&lt;DATE(2020,1,1),$B174&gt;TODAY(),$C174&lt;DATE(2020,1,1),$C174&gt;TODAY()),"Invalid Date",IF($C174&lt;$B174,"Date Lost Before Quote Date",IF(OR($D174="",$E174="",$G174="",$I174=""),"Missing Classification",IF(OR($F174="",NOT(ISNUMBER($F174)),$F174&lt;=0),"Missing or Invalid Quoted Value",IF(OR(COUNTIF(Lists!$C$2:$C$11,$D174)=0,COUNTIF(Lists!$A$2:$A$11,$E174)=0,COUNTIF(Lists!$D$2:$D$5,$G174)=0,COUNTIF(Lists!$B$2:$B$13,$I174)=0),"Value Not on Approved List",IF(AND($G174="Named Competitor",$H174=""),"Competitor Name Required",IF(AND($G174="Named Competitor",COUNTIF(Lists!$E$2:$E$21,$H174)=0),"Competitor Name Not on Approved List",IF(AND($G174&lt;&gt;"Named Competitor",$H174&lt;&gt;""),"Clear Competitor Name","OK"))))))))))))</f>
        <v/>
      </c>
    </row>
    <row r="175">
      <c r="A175" s="19" t="n"/>
      <c r="B175" s="26" t="n"/>
      <c r="C175" s="26" t="n"/>
      <c r="D175" s="19" t="n"/>
      <c r="E175" s="19" t="n"/>
      <c r="F175" s="32" t="n"/>
      <c r="G175" s="19" t="n"/>
      <c r="H175" s="19" t="n"/>
      <c r="I175" s="19" t="n"/>
      <c r="J175" s="21">
        <f>IF(OR(NOT(ISNUMBER($B175)),NOT(ISNUMBER($C175)),$C175&lt;$B175),"",$C175-$B175)</f>
        <v/>
      </c>
      <c r="K175" s="22">
        <f>IF(OR($F175="",NOT(ISNUMBER($F175)),Summary!$B$4="",NOT(ISNUMBER(Summary!$B$4))),"",IF($F175&gt;=Summary!$B$4,"High Value","Standard Value"))</f>
        <v/>
      </c>
      <c r="L175" s="23">
        <f>IF(COUNTA($A175:$I175)=0,"",IF($A175="","Missing Quote ID",IF(COUNTIF($A$2:$A$201,$A175)&gt;1,"Duplicate Quote ID",IF(OR($B175="",$C175=""),"Missing Date",IF(OR(NOT(ISNUMBER($B175)),NOT(ISNUMBER($C175)),$B175&lt;DATE(2020,1,1),$B175&gt;TODAY(),$C175&lt;DATE(2020,1,1),$C175&gt;TODAY()),"Invalid Date",IF($C175&lt;$B175,"Date Lost Before Quote Date",IF(OR($D175="",$E175="",$G175="",$I175=""),"Missing Classification",IF(OR($F175="",NOT(ISNUMBER($F175)),$F175&lt;=0),"Missing or Invalid Quoted Value",IF(OR(COUNTIF(Lists!$C$2:$C$11,$D175)=0,COUNTIF(Lists!$A$2:$A$11,$E175)=0,COUNTIF(Lists!$D$2:$D$5,$G175)=0,COUNTIF(Lists!$B$2:$B$13,$I175)=0),"Value Not on Approved List",IF(AND($G175="Named Competitor",$H175=""),"Competitor Name Required",IF(AND($G175="Named Competitor",COUNTIF(Lists!$E$2:$E$21,$H175)=0),"Competitor Name Not on Approved List",IF(AND($G175&lt;&gt;"Named Competitor",$H175&lt;&gt;""),"Clear Competitor Name","OK"))))))))))))</f>
        <v/>
      </c>
    </row>
    <row r="176">
      <c r="A176" s="19" t="n"/>
      <c r="B176" s="26" t="n"/>
      <c r="C176" s="26" t="n"/>
      <c r="D176" s="19" t="n"/>
      <c r="E176" s="19" t="n"/>
      <c r="F176" s="32" t="n"/>
      <c r="G176" s="19" t="n"/>
      <c r="H176" s="19" t="n"/>
      <c r="I176" s="19" t="n"/>
      <c r="J176" s="21">
        <f>IF(OR(NOT(ISNUMBER($B176)),NOT(ISNUMBER($C176)),$C176&lt;$B176),"",$C176-$B176)</f>
        <v/>
      </c>
      <c r="K176" s="22">
        <f>IF(OR($F176="",NOT(ISNUMBER($F176)),Summary!$B$4="",NOT(ISNUMBER(Summary!$B$4))),"",IF($F176&gt;=Summary!$B$4,"High Value","Standard Value"))</f>
        <v/>
      </c>
      <c r="L176" s="23">
        <f>IF(COUNTA($A176:$I176)=0,"",IF($A176="","Missing Quote ID",IF(COUNTIF($A$2:$A$201,$A176)&gt;1,"Duplicate Quote ID",IF(OR($B176="",$C176=""),"Missing Date",IF(OR(NOT(ISNUMBER($B176)),NOT(ISNUMBER($C176)),$B176&lt;DATE(2020,1,1),$B176&gt;TODAY(),$C176&lt;DATE(2020,1,1),$C176&gt;TODAY()),"Invalid Date",IF($C176&lt;$B176,"Date Lost Before Quote Date",IF(OR($D176="",$E176="",$G176="",$I176=""),"Missing Classification",IF(OR($F176="",NOT(ISNUMBER($F176)),$F176&lt;=0),"Missing or Invalid Quoted Value",IF(OR(COUNTIF(Lists!$C$2:$C$11,$D176)=0,COUNTIF(Lists!$A$2:$A$11,$E176)=0,COUNTIF(Lists!$D$2:$D$5,$G176)=0,COUNTIF(Lists!$B$2:$B$13,$I176)=0),"Value Not on Approved List",IF(AND($G176="Named Competitor",$H176=""),"Competitor Name Required",IF(AND($G176="Named Competitor",COUNTIF(Lists!$E$2:$E$21,$H176)=0),"Competitor Name Not on Approved List",IF(AND($G176&lt;&gt;"Named Competitor",$H176&lt;&gt;""),"Clear Competitor Name","OK"))))))))))))</f>
        <v/>
      </c>
    </row>
    <row r="177">
      <c r="A177" s="19" t="n"/>
      <c r="B177" s="26" t="n"/>
      <c r="C177" s="26" t="n"/>
      <c r="D177" s="19" t="n"/>
      <c r="E177" s="19" t="n"/>
      <c r="F177" s="32" t="n"/>
      <c r="G177" s="19" t="n"/>
      <c r="H177" s="19" t="n"/>
      <c r="I177" s="19" t="n"/>
      <c r="J177" s="21">
        <f>IF(OR(NOT(ISNUMBER($B177)),NOT(ISNUMBER($C177)),$C177&lt;$B177),"",$C177-$B177)</f>
        <v/>
      </c>
      <c r="K177" s="22">
        <f>IF(OR($F177="",NOT(ISNUMBER($F177)),Summary!$B$4="",NOT(ISNUMBER(Summary!$B$4))),"",IF($F177&gt;=Summary!$B$4,"High Value","Standard Value"))</f>
        <v/>
      </c>
      <c r="L177" s="23">
        <f>IF(COUNTA($A177:$I177)=0,"",IF($A177="","Missing Quote ID",IF(COUNTIF($A$2:$A$201,$A177)&gt;1,"Duplicate Quote ID",IF(OR($B177="",$C177=""),"Missing Date",IF(OR(NOT(ISNUMBER($B177)),NOT(ISNUMBER($C177)),$B177&lt;DATE(2020,1,1),$B177&gt;TODAY(),$C177&lt;DATE(2020,1,1),$C177&gt;TODAY()),"Invalid Date",IF($C177&lt;$B177,"Date Lost Before Quote Date",IF(OR($D177="",$E177="",$G177="",$I177=""),"Missing Classification",IF(OR($F177="",NOT(ISNUMBER($F177)),$F177&lt;=0),"Missing or Invalid Quoted Value",IF(OR(COUNTIF(Lists!$C$2:$C$11,$D177)=0,COUNTIF(Lists!$A$2:$A$11,$E177)=0,COUNTIF(Lists!$D$2:$D$5,$G177)=0,COUNTIF(Lists!$B$2:$B$13,$I177)=0),"Value Not on Approved List",IF(AND($G177="Named Competitor",$H177=""),"Competitor Name Required",IF(AND($G177="Named Competitor",COUNTIF(Lists!$E$2:$E$21,$H177)=0),"Competitor Name Not on Approved List",IF(AND($G177&lt;&gt;"Named Competitor",$H177&lt;&gt;""),"Clear Competitor Name","OK"))))))))))))</f>
        <v/>
      </c>
    </row>
    <row r="178">
      <c r="A178" s="19" t="n"/>
      <c r="B178" s="26" t="n"/>
      <c r="C178" s="26" t="n"/>
      <c r="D178" s="19" t="n"/>
      <c r="E178" s="19" t="n"/>
      <c r="F178" s="32" t="n"/>
      <c r="G178" s="19" t="n"/>
      <c r="H178" s="19" t="n"/>
      <c r="I178" s="19" t="n"/>
      <c r="J178" s="21">
        <f>IF(OR(NOT(ISNUMBER($B178)),NOT(ISNUMBER($C178)),$C178&lt;$B178),"",$C178-$B178)</f>
        <v/>
      </c>
      <c r="K178" s="22">
        <f>IF(OR($F178="",NOT(ISNUMBER($F178)),Summary!$B$4="",NOT(ISNUMBER(Summary!$B$4))),"",IF($F178&gt;=Summary!$B$4,"High Value","Standard Value"))</f>
        <v/>
      </c>
      <c r="L178" s="23">
        <f>IF(COUNTA($A178:$I178)=0,"",IF($A178="","Missing Quote ID",IF(COUNTIF($A$2:$A$201,$A178)&gt;1,"Duplicate Quote ID",IF(OR($B178="",$C178=""),"Missing Date",IF(OR(NOT(ISNUMBER($B178)),NOT(ISNUMBER($C178)),$B178&lt;DATE(2020,1,1),$B178&gt;TODAY(),$C178&lt;DATE(2020,1,1),$C178&gt;TODAY()),"Invalid Date",IF($C178&lt;$B178,"Date Lost Before Quote Date",IF(OR($D178="",$E178="",$G178="",$I178=""),"Missing Classification",IF(OR($F178="",NOT(ISNUMBER($F178)),$F178&lt;=0),"Missing or Invalid Quoted Value",IF(OR(COUNTIF(Lists!$C$2:$C$11,$D178)=0,COUNTIF(Lists!$A$2:$A$11,$E178)=0,COUNTIF(Lists!$D$2:$D$5,$G178)=0,COUNTIF(Lists!$B$2:$B$13,$I178)=0),"Value Not on Approved List",IF(AND($G178="Named Competitor",$H178=""),"Competitor Name Required",IF(AND($G178="Named Competitor",COUNTIF(Lists!$E$2:$E$21,$H178)=0),"Competitor Name Not on Approved List",IF(AND($G178&lt;&gt;"Named Competitor",$H178&lt;&gt;""),"Clear Competitor Name","OK"))))))))))))</f>
        <v/>
      </c>
    </row>
    <row r="179">
      <c r="A179" s="19" t="n"/>
      <c r="B179" s="26" t="n"/>
      <c r="C179" s="26" t="n"/>
      <c r="D179" s="19" t="n"/>
      <c r="E179" s="19" t="n"/>
      <c r="F179" s="32" t="n"/>
      <c r="G179" s="19" t="n"/>
      <c r="H179" s="19" t="n"/>
      <c r="I179" s="19" t="n"/>
      <c r="J179" s="21">
        <f>IF(OR(NOT(ISNUMBER($B179)),NOT(ISNUMBER($C179)),$C179&lt;$B179),"",$C179-$B179)</f>
        <v/>
      </c>
      <c r="K179" s="22">
        <f>IF(OR($F179="",NOT(ISNUMBER($F179)),Summary!$B$4="",NOT(ISNUMBER(Summary!$B$4))),"",IF($F179&gt;=Summary!$B$4,"High Value","Standard Value"))</f>
        <v/>
      </c>
      <c r="L179" s="23">
        <f>IF(COUNTA($A179:$I179)=0,"",IF($A179="","Missing Quote ID",IF(COUNTIF($A$2:$A$201,$A179)&gt;1,"Duplicate Quote ID",IF(OR($B179="",$C179=""),"Missing Date",IF(OR(NOT(ISNUMBER($B179)),NOT(ISNUMBER($C179)),$B179&lt;DATE(2020,1,1),$B179&gt;TODAY(),$C179&lt;DATE(2020,1,1),$C179&gt;TODAY()),"Invalid Date",IF($C179&lt;$B179,"Date Lost Before Quote Date",IF(OR($D179="",$E179="",$G179="",$I179=""),"Missing Classification",IF(OR($F179="",NOT(ISNUMBER($F179)),$F179&lt;=0),"Missing or Invalid Quoted Value",IF(OR(COUNTIF(Lists!$C$2:$C$11,$D179)=0,COUNTIF(Lists!$A$2:$A$11,$E179)=0,COUNTIF(Lists!$D$2:$D$5,$G179)=0,COUNTIF(Lists!$B$2:$B$13,$I179)=0),"Value Not on Approved List",IF(AND($G179="Named Competitor",$H179=""),"Competitor Name Required",IF(AND($G179="Named Competitor",COUNTIF(Lists!$E$2:$E$21,$H179)=0),"Competitor Name Not on Approved List",IF(AND($G179&lt;&gt;"Named Competitor",$H179&lt;&gt;""),"Clear Competitor Name","OK"))))))))))))</f>
        <v/>
      </c>
    </row>
    <row r="180">
      <c r="A180" s="19" t="n"/>
      <c r="B180" s="26" t="n"/>
      <c r="C180" s="26" t="n"/>
      <c r="D180" s="19" t="n"/>
      <c r="E180" s="19" t="n"/>
      <c r="F180" s="32" t="n"/>
      <c r="G180" s="19" t="n"/>
      <c r="H180" s="19" t="n"/>
      <c r="I180" s="19" t="n"/>
      <c r="J180" s="21">
        <f>IF(OR(NOT(ISNUMBER($B180)),NOT(ISNUMBER($C180)),$C180&lt;$B180),"",$C180-$B180)</f>
        <v/>
      </c>
      <c r="K180" s="22">
        <f>IF(OR($F180="",NOT(ISNUMBER($F180)),Summary!$B$4="",NOT(ISNUMBER(Summary!$B$4))),"",IF($F180&gt;=Summary!$B$4,"High Value","Standard Value"))</f>
        <v/>
      </c>
      <c r="L180" s="23">
        <f>IF(COUNTA($A180:$I180)=0,"",IF($A180="","Missing Quote ID",IF(COUNTIF($A$2:$A$201,$A180)&gt;1,"Duplicate Quote ID",IF(OR($B180="",$C180=""),"Missing Date",IF(OR(NOT(ISNUMBER($B180)),NOT(ISNUMBER($C180)),$B180&lt;DATE(2020,1,1),$B180&gt;TODAY(),$C180&lt;DATE(2020,1,1),$C180&gt;TODAY()),"Invalid Date",IF($C180&lt;$B180,"Date Lost Before Quote Date",IF(OR($D180="",$E180="",$G180="",$I180=""),"Missing Classification",IF(OR($F180="",NOT(ISNUMBER($F180)),$F180&lt;=0),"Missing or Invalid Quoted Value",IF(OR(COUNTIF(Lists!$C$2:$C$11,$D180)=0,COUNTIF(Lists!$A$2:$A$11,$E180)=0,COUNTIF(Lists!$D$2:$D$5,$G180)=0,COUNTIF(Lists!$B$2:$B$13,$I180)=0),"Value Not on Approved List",IF(AND($G180="Named Competitor",$H180=""),"Competitor Name Required",IF(AND($G180="Named Competitor",COUNTIF(Lists!$E$2:$E$21,$H180)=0),"Competitor Name Not on Approved List",IF(AND($G180&lt;&gt;"Named Competitor",$H180&lt;&gt;""),"Clear Competitor Name","OK"))))))))))))</f>
        <v/>
      </c>
    </row>
    <row r="181">
      <c r="A181" s="19" t="n"/>
      <c r="B181" s="26" t="n"/>
      <c r="C181" s="26" t="n"/>
      <c r="D181" s="19" t="n"/>
      <c r="E181" s="19" t="n"/>
      <c r="F181" s="32" t="n"/>
      <c r="G181" s="19" t="n"/>
      <c r="H181" s="19" t="n"/>
      <c r="I181" s="19" t="n"/>
      <c r="J181" s="21">
        <f>IF(OR(NOT(ISNUMBER($B181)),NOT(ISNUMBER($C181)),$C181&lt;$B181),"",$C181-$B181)</f>
        <v/>
      </c>
      <c r="K181" s="22">
        <f>IF(OR($F181="",NOT(ISNUMBER($F181)),Summary!$B$4="",NOT(ISNUMBER(Summary!$B$4))),"",IF($F181&gt;=Summary!$B$4,"High Value","Standard Value"))</f>
        <v/>
      </c>
      <c r="L181" s="23">
        <f>IF(COUNTA($A181:$I181)=0,"",IF($A181="","Missing Quote ID",IF(COUNTIF($A$2:$A$201,$A181)&gt;1,"Duplicate Quote ID",IF(OR($B181="",$C181=""),"Missing Date",IF(OR(NOT(ISNUMBER($B181)),NOT(ISNUMBER($C181)),$B181&lt;DATE(2020,1,1),$B181&gt;TODAY(),$C181&lt;DATE(2020,1,1),$C181&gt;TODAY()),"Invalid Date",IF($C181&lt;$B181,"Date Lost Before Quote Date",IF(OR($D181="",$E181="",$G181="",$I181=""),"Missing Classification",IF(OR($F181="",NOT(ISNUMBER($F181)),$F181&lt;=0),"Missing or Invalid Quoted Value",IF(OR(COUNTIF(Lists!$C$2:$C$11,$D181)=0,COUNTIF(Lists!$A$2:$A$11,$E181)=0,COUNTIF(Lists!$D$2:$D$5,$G181)=0,COUNTIF(Lists!$B$2:$B$13,$I181)=0),"Value Not on Approved List",IF(AND($G181="Named Competitor",$H181=""),"Competitor Name Required",IF(AND($G181="Named Competitor",COUNTIF(Lists!$E$2:$E$21,$H181)=0),"Competitor Name Not on Approved List",IF(AND($G181&lt;&gt;"Named Competitor",$H181&lt;&gt;""),"Clear Competitor Name","OK"))))))))))))</f>
        <v/>
      </c>
    </row>
    <row r="182">
      <c r="A182" s="19" t="n"/>
      <c r="B182" s="26" t="n"/>
      <c r="C182" s="26" t="n"/>
      <c r="D182" s="19" t="n"/>
      <c r="E182" s="19" t="n"/>
      <c r="F182" s="32" t="n"/>
      <c r="G182" s="19" t="n"/>
      <c r="H182" s="19" t="n"/>
      <c r="I182" s="19" t="n"/>
      <c r="J182" s="21">
        <f>IF(OR(NOT(ISNUMBER($B182)),NOT(ISNUMBER($C182)),$C182&lt;$B182),"",$C182-$B182)</f>
        <v/>
      </c>
      <c r="K182" s="22">
        <f>IF(OR($F182="",NOT(ISNUMBER($F182)),Summary!$B$4="",NOT(ISNUMBER(Summary!$B$4))),"",IF($F182&gt;=Summary!$B$4,"High Value","Standard Value"))</f>
        <v/>
      </c>
      <c r="L182" s="23">
        <f>IF(COUNTA($A182:$I182)=0,"",IF($A182="","Missing Quote ID",IF(COUNTIF($A$2:$A$201,$A182)&gt;1,"Duplicate Quote ID",IF(OR($B182="",$C182=""),"Missing Date",IF(OR(NOT(ISNUMBER($B182)),NOT(ISNUMBER($C182)),$B182&lt;DATE(2020,1,1),$B182&gt;TODAY(),$C182&lt;DATE(2020,1,1),$C182&gt;TODAY()),"Invalid Date",IF($C182&lt;$B182,"Date Lost Before Quote Date",IF(OR($D182="",$E182="",$G182="",$I182=""),"Missing Classification",IF(OR($F182="",NOT(ISNUMBER($F182)),$F182&lt;=0),"Missing or Invalid Quoted Value",IF(OR(COUNTIF(Lists!$C$2:$C$11,$D182)=0,COUNTIF(Lists!$A$2:$A$11,$E182)=0,COUNTIF(Lists!$D$2:$D$5,$G182)=0,COUNTIF(Lists!$B$2:$B$13,$I182)=0),"Value Not on Approved List",IF(AND($G182="Named Competitor",$H182=""),"Competitor Name Required",IF(AND($G182="Named Competitor",COUNTIF(Lists!$E$2:$E$21,$H182)=0),"Competitor Name Not on Approved List",IF(AND($G182&lt;&gt;"Named Competitor",$H182&lt;&gt;""),"Clear Competitor Name","OK"))))))))))))</f>
        <v/>
      </c>
    </row>
    <row r="183">
      <c r="A183" s="19" t="n"/>
      <c r="B183" s="26" t="n"/>
      <c r="C183" s="26" t="n"/>
      <c r="D183" s="19" t="n"/>
      <c r="E183" s="19" t="n"/>
      <c r="F183" s="32" t="n"/>
      <c r="G183" s="19" t="n"/>
      <c r="H183" s="19" t="n"/>
      <c r="I183" s="19" t="n"/>
      <c r="J183" s="21">
        <f>IF(OR(NOT(ISNUMBER($B183)),NOT(ISNUMBER($C183)),$C183&lt;$B183),"",$C183-$B183)</f>
        <v/>
      </c>
      <c r="K183" s="22">
        <f>IF(OR($F183="",NOT(ISNUMBER($F183)),Summary!$B$4="",NOT(ISNUMBER(Summary!$B$4))),"",IF($F183&gt;=Summary!$B$4,"High Value","Standard Value"))</f>
        <v/>
      </c>
      <c r="L183" s="23">
        <f>IF(COUNTA($A183:$I183)=0,"",IF($A183="","Missing Quote ID",IF(COUNTIF($A$2:$A$201,$A183)&gt;1,"Duplicate Quote ID",IF(OR($B183="",$C183=""),"Missing Date",IF(OR(NOT(ISNUMBER($B183)),NOT(ISNUMBER($C183)),$B183&lt;DATE(2020,1,1),$B183&gt;TODAY(),$C183&lt;DATE(2020,1,1),$C183&gt;TODAY()),"Invalid Date",IF($C183&lt;$B183,"Date Lost Before Quote Date",IF(OR($D183="",$E183="",$G183="",$I183=""),"Missing Classification",IF(OR($F183="",NOT(ISNUMBER($F183)),$F183&lt;=0),"Missing or Invalid Quoted Value",IF(OR(COUNTIF(Lists!$C$2:$C$11,$D183)=0,COUNTIF(Lists!$A$2:$A$11,$E183)=0,COUNTIF(Lists!$D$2:$D$5,$G183)=0,COUNTIF(Lists!$B$2:$B$13,$I183)=0),"Value Not on Approved List",IF(AND($G183="Named Competitor",$H183=""),"Competitor Name Required",IF(AND($G183="Named Competitor",COUNTIF(Lists!$E$2:$E$21,$H183)=0),"Competitor Name Not on Approved List",IF(AND($G183&lt;&gt;"Named Competitor",$H183&lt;&gt;""),"Clear Competitor Name","OK"))))))))))))</f>
        <v/>
      </c>
    </row>
    <row r="184">
      <c r="A184" s="19" t="n"/>
      <c r="B184" s="26" t="n"/>
      <c r="C184" s="26" t="n"/>
      <c r="D184" s="19" t="n"/>
      <c r="E184" s="19" t="n"/>
      <c r="F184" s="32" t="n"/>
      <c r="G184" s="19" t="n"/>
      <c r="H184" s="19" t="n"/>
      <c r="I184" s="19" t="n"/>
      <c r="J184" s="21">
        <f>IF(OR(NOT(ISNUMBER($B184)),NOT(ISNUMBER($C184)),$C184&lt;$B184),"",$C184-$B184)</f>
        <v/>
      </c>
      <c r="K184" s="22">
        <f>IF(OR($F184="",NOT(ISNUMBER($F184)),Summary!$B$4="",NOT(ISNUMBER(Summary!$B$4))),"",IF($F184&gt;=Summary!$B$4,"High Value","Standard Value"))</f>
        <v/>
      </c>
      <c r="L184" s="23">
        <f>IF(COUNTA($A184:$I184)=0,"",IF($A184="","Missing Quote ID",IF(COUNTIF($A$2:$A$201,$A184)&gt;1,"Duplicate Quote ID",IF(OR($B184="",$C184=""),"Missing Date",IF(OR(NOT(ISNUMBER($B184)),NOT(ISNUMBER($C184)),$B184&lt;DATE(2020,1,1),$B184&gt;TODAY(),$C184&lt;DATE(2020,1,1),$C184&gt;TODAY()),"Invalid Date",IF($C184&lt;$B184,"Date Lost Before Quote Date",IF(OR($D184="",$E184="",$G184="",$I184=""),"Missing Classification",IF(OR($F184="",NOT(ISNUMBER($F184)),$F184&lt;=0),"Missing or Invalid Quoted Value",IF(OR(COUNTIF(Lists!$C$2:$C$11,$D184)=0,COUNTIF(Lists!$A$2:$A$11,$E184)=0,COUNTIF(Lists!$D$2:$D$5,$G184)=0,COUNTIF(Lists!$B$2:$B$13,$I184)=0),"Value Not on Approved List",IF(AND($G184="Named Competitor",$H184=""),"Competitor Name Required",IF(AND($G184="Named Competitor",COUNTIF(Lists!$E$2:$E$21,$H184)=0),"Competitor Name Not on Approved List",IF(AND($G184&lt;&gt;"Named Competitor",$H184&lt;&gt;""),"Clear Competitor Name","OK"))))))))))))</f>
        <v/>
      </c>
    </row>
    <row r="185">
      <c r="A185" s="19" t="n"/>
      <c r="B185" s="26" t="n"/>
      <c r="C185" s="26" t="n"/>
      <c r="D185" s="19" t="n"/>
      <c r="E185" s="19" t="n"/>
      <c r="F185" s="32" t="n"/>
      <c r="G185" s="19" t="n"/>
      <c r="H185" s="19" t="n"/>
      <c r="I185" s="19" t="n"/>
      <c r="J185" s="21">
        <f>IF(OR(NOT(ISNUMBER($B185)),NOT(ISNUMBER($C185)),$C185&lt;$B185),"",$C185-$B185)</f>
        <v/>
      </c>
      <c r="K185" s="22">
        <f>IF(OR($F185="",NOT(ISNUMBER($F185)),Summary!$B$4="",NOT(ISNUMBER(Summary!$B$4))),"",IF($F185&gt;=Summary!$B$4,"High Value","Standard Value"))</f>
        <v/>
      </c>
      <c r="L185" s="23">
        <f>IF(COUNTA($A185:$I185)=0,"",IF($A185="","Missing Quote ID",IF(COUNTIF($A$2:$A$201,$A185)&gt;1,"Duplicate Quote ID",IF(OR($B185="",$C185=""),"Missing Date",IF(OR(NOT(ISNUMBER($B185)),NOT(ISNUMBER($C185)),$B185&lt;DATE(2020,1,1),$B185&gt;TODAY(),$C185&lt;DATE(2020,1,1),$C185&gt;TODAY()),"Invalid Date",IF($C185&lt;$B185,"Date Lost Before Quote Date",IF(OR($D185="",$E185="",$G185="",$I185=""),"Missing Classification",IF(OR($F185="",NOT(ISNUMBER($F185)),$F185&lt;=0),"Missing or Invalid Quoted Value",IF(OR(COUNTIF(Lists!$C$2:$C$11,$D185)=0,COUNTIF(Lists!$A$2:$A$11,$E185)=0,COUNTIF(Lists!$D$2:$D$5,$G185)=0,COUNTIF(Lists!$B$2:$B$13,$I185)=0),"Value Not on Approved List",IF(AND($G185="Named Competitor",$H185=""),"Competitor Name Required",IF(AND($G185="Named Competitor",COUNTIF(Lists!$E$2:$E$21,$H185)=0),"Competitor Name Not on Approved List",IF(AND($G185&lt;&gt;"Named Competitor",$H185&lt;&gt;""),"Clear Competitor Name","OK"))))))))))))</f>
        <v/>
      </c>
    </row>
    <row r="186">
      <c r="A186" s="19" t="n"/>
      <c r="B186" s="26" t="n"/>
      <c r="C186" s="26" t="n"/>
      <c r="D186" s="19" t="n"/>
      <c r="E186" s="19" t="n"/>
      <c r="F186" s="32" t="n"/>
      <c r="G186" s="19" t="n"/>
      <c r="H186" s="19" t="n"/>
      <c r="I186" s="19" t="n"/>
      <c r="J186" s="21">
        <f>IF(OR(NOT(ISNUMBER($B186)),NOT(ISNUMBER($C186)),$C186&lt;$B186),"",$C186-$B186)</f>
        <v/>
      </c>
      <c r="K186" s="22">
        <f>IF(OR($F186="",NOT(ISNUMBER($F186)),Summary!$B$4="",NOT(ISNUMBER(Summary!$B$4))),"",IF($F186&gt;=Summary!$B$4,"High Value","Standard Value"))</f>
        <v/>
      </c>
      <c r="L186" s="23">
        <f>IF(COUNTA($A186:$I186)=0,"",IF($A186="","Missing Quote ID",IF(COUNTIF($A$2:$A$201,$A186)&gt;1,"Duplicate Quote ID",IF(OR($B186="",$C186=""),"Missing Date",IF(OR(NOT(ISNUMBER($B186)),NOT(ISNUMBER($C186)),$B186&lt;DATE(2020,1,1),$B186&gt;TODAY(),$C186&lt;DATE(2020,1,1),$C186&gt;TODAY()),"Invalid Date",IF($C186&lt;$B186,"Date Lost Before Quote Date",IF(OR($D186="",$E186="",$G186="",$I186=""),"Missing Classification",IF(OR($F186="",NOT(ISNUMBER($F186)),$F186&lt;=0),"Missing or Invalid Quoted Value",IF(OR(COUNTIF(Lists!$C$2:$C$11,$D186)=0,COUNTIF(Lists!$A$2:$A$11,$E186)=0,COUNTIF(Lists!$D$2:$D$5,$G186)=0,COUNTIF(Lists!$B$2:$B$13,$I186)=0),"Value Not on Approved List",IF(AND($G186="Named Competitor",$H186=""),"Competitor Name Required",IF(AND($G186="Named Competitor",COUNTIF(Lists!$E$2:$E$21,$H186)=0),"Competitor Name Not on Approved List",IF(AND($G186&lt;&gt;"Named Competitor",$H186&lt;&gt;""),"Clear Competitor Name","OK"))))))))))))</f>
        <v/>
      </c>
    </row>
    <row r="187">
      <c r="A187" s="19" t="n"/>
      <c r="B187" s="26" t="n"/>
      <c r="C187" s="26" t="n"/>
      <c r="D187" s="19" t="n"/>
      <c r="E187" s="19" t="n"/>
      <c r="F187" s="32" t="n"/>
      <c r="G187" s="19" t="n"/>
      <c r="H187" s="19" t="n"/>
      <c r="I187" s="19" t="n"/>
      <c r="J187" s="21">
        <f>IF(OR(NOT(ISNUMBER($B187)),NOT(ISNUMBER($C187)),$C187&lt;$B187),"",$C187-$B187)</f>
        <v/>
      </c>
      <c r="K187" s="22">
        <f>IF(OR($F187="",NOT(ISNUMBER($F187)),Summary!$B$4="",NOT(ISNUMBER(Summary!$B$4))),"",IF($F187&gt;=Summary!$B$4,"High Value","Standard Value"))</f>
        <v/>
      </c>
      <c r="L187" s="23">
        <f>IF(COUNTA($A187:$I187)=0,"",IF($A187="","Missing Quote ID",IF(COUNTIF($A$2:$A$201,$A187)&gt;1,"Duplicate Quote ID",IF(OR($B187="",$C187=""),"Missing Date",IF(OR(NOT(ISNUMBER($B187)),NOT(ISNUMBER($C187)),$B187&lt;DATE(2020,1,1),$B187&gt;TODAY(),$C187&lt;DATE(2020,1,1),$C187&gt;TODAY()),"Invalid Date",IF($C187&lt;$B187,"Date Lost Before Quote Date",IF(OR($D187="",$E187="",$G187="",$I187=""),"Missing Classification",IF(OR($F187="",NOT(ISNUMBER($F187)),$F187&lt;=0),"Missing or Invalid Quoted Value",IF(OR(COUNTIF(Lists!$C$2:$C$11,$D187)=0,COUNTIF(Lists!$A$2:$A$11,$E187)=0,COUNTIF(Lists!$D$2:$D$5,$G187)=0,COUNTIF(Lists!$B$2:$B$13,$I187)=0),"Value Not on Approved List",IF(AND($G187="Named Competitor",$H187=""),"Competitor Name Required",IF(AND($G187="Named Competitor",COUNTIF(Lists!$E$2:$E$21,$H187)=0),"Competitor Name Not on Approved List",IF(AND($G187&lt;&gt;"Named Competitor",$H187&lt;&gt;""),"Clear Competitor Name","OK"))))))))))))</f>
        <v/>
      </c>
    </row>
    <row r="188">
      <c r="A188" s="19" t="n"/>
      <c r="B188" s="26" t="n"/>
      <c r="C188" s="26" t="n"/>
      <c r="D188" s="19" t="n"/>
      <c r="E188" s="19" t="n"/>
      <c r="F188" s="32" t="n"/>
      <c r="G188" s="19" t="n"/>
      <c r="H188" s="19" t="n"/>
      <c r="I188" s="19" t="n"/>
      <c r="J188" s="21">
        <f>IF(OR(NOT(ISNUMBER($B188)),NOT(ISNUMBER($C188)),$C188&lt;$B188),"",$C188-$B188)</f>
        <v/>
      </c>
      <c r="K188" s="22">
        <f>IF(OR($F188="",NOT(ISNUMBER($F188)),Summary!$B$4="",NOT(ISNUMBER(Summary!$B$4))),"",IF($F188&gt;=Summary!$B$4,"High Value","Standard Value"))</f>
        <v/>
      </c>
      <c r="L188" s="23">
        <f>IF(COUNTA($A188:$I188)=0,"",IF($A188="","Missing Quote ID",IF(COUNTIF($A$2:$A$201,$A188)&gt;1,"Duplicate Quote ID",IF(OR($B188="",$C188=""),"Missing Date",IF(OR(NOT(ISNUMBER($B188)),NOT(ISNUMBER($C188)),$B188&lt;DATE(2020,1,1),$B188&gt;TODAY(),$C188&lt;DATE(2020,1,1),$C188&gt;TODAY()),"Invalid Date",IF($C188&lt;$B188,"Date Lost Before Quote Date",IF(OR($D188="",$E188="",$G188="",$I188=""),"Missing Classification",IF(OR($F188="",NOT(ISNUMBER($F188)),$F188&lt;=0),"Missing or Invalid Quoted Value",IF(OR(COUNTIF(Lists!$C$2:$C$11,$D188)=0,COUNTIF(Lists!$A$2:$A$11,$E188)=0,COUNTIF(Lists!$D$2:$D$5,$G188)=0,COUNTIF(Lists!$B$2:$B$13,$I188)=0),"Value Not on Approved List",IF(AND($G188="Named Competitor",$H188=""),"Competitor Name Required",IF(AND($G188="Named Competitor",COUNTIF(Lists!$E$2:$E$21,$H188)=0),"Competitor Name Not on Approved List",IF(AND($G188&lt;&gt;"Named Competitor",$H188&lt;&gt;""),"Clear Competitor Name","OK"))))))))))))</f>
        <v/>
      </c>
    </row>
    <row r="189">
      <c r="A189" s="19" t="n"/>
      <c r="B189" s="26" t="n"/>
      <c r="C189" s="26" t="n"/>
      <c r="D189" s="19" t="n"/>
      <c r="E189" s="19" t="n"/>
      <c r="F189" s="32" t="n"/>
      <c r="G189" s="19" t="n"/>
      <c r="H189" s="19" t="n"/>
      <c r="I189" s="19" t="n"/>
      <c r="J189" s="21">
        <f>IF(OR(NOT(ISNUMBER($B189)),NOT(ISNUMBER($C189)),$C189&lt;$B189),"",$C189-$B189)</f>
        <v/>
      </c>
      <c r="K189" s="22">
        <f>IF(OR($F189="",NOT(ISNUMBER($F189)),Summary!$B$4="",NOT(ISNUMBER(Summary!$B$4))),"",IF($F189&gt;=Summary!$B$4,"High Value","Standard Value"))</f>
        <v/>
      </c>
      <c r="L189" s="23">
        <f>IF(COUNTA($A189:$I189)=0,"",IF($A189="","Missing Quote ID",IF(COUNTIF($A$2:$A$201,$A189)&gt;1,"Duplicate Quote ID",IF(OR($B189="",$C189=""),"Missing Date",IF(OR(NOT(ISNUMBER($B189)),NOT(ISNUMBER($C189)),$B189&lt;DATE(2020,1,1),$B189&gt;TODAY(),$C189&lt;DATE(2020,1,1),$C189&gt;TODAY()),"Invalid Date",IF($C189&lt;$B189,"Date Lost Before Quote Date",IF(OR($D189="",$E189="",$G189="",$I189=""),"Missing Classification",IF(OR($F189="",NOT(ISNUMBER($F189)),$F189&lt;=0),"Missing or Invalid Quoted Value",IF(OR(COUNTIF(Lists!$C$2:$C$11,$D189)=0,COUNTIF(Lists!$A$2:$A$11,$E189)=0,COUNTIF(Lists!$D$2:$D$5,$G189)=0,COUNTIF(Lists!$B$2:$B$13,$I189)=0),"Value Not on Approved List",IF(AND($G189="Named Competitor",$H189=""),"Competitor Name Required",IF(AND($G189="Named Competitor",COUNTIF(Lists!$E$2:$E$21,$H189)=0),"Competitor Name Not on Approved List",IF(AND($G189&lt;&gt;"Named Competitor",$H189&lt;&gt;""),"Clear Competitor Name","OK"))))))))))))</f>
        <v/>
      </c>
    </row>
    <row r="190">
      <c r="A190" s="19" t="n"/>
      <c r="B190" s="26" t="n"/>
      <c r="C190" s="26" t="n"/>
      <c r="D190" s="19" t="n"/>
      <c r="E190" s="19" t="n"/>
      <c r="F190" s="32" t="n"/>
      <c r="G190" s="19" t="n"/>
      <c r="H190" s="19" t="n"/>
      <c r="I190" s="19" t="n"/>
      <c r="J190" s="21">
        <f>IF(OR(NOT(ISNUMBER($B190)),NOT(ISNUMBER($C190)),$C190&lt;$B190),"",$C190-$B190)</f>
        <v/>
      </c>
      <c r="K190" s="22">
        <f>IF(OR($F190="",NOT(ISNUMBER($F190)),Summary!$B$4="",NOT(ISNUMBER(Summary!$B$4))),"",IF($F190&gt;=Summary!$B$4,"High Value","Standard Value"))</f>
        <v/>
      </c>
      <c r="L190" s="23">
        <f>IF(COUNTA($A190:$I190)=0,"",IF($A190="","Missing Quote ID",IF(COUNTIF($A$2:$A$201,$A190)&gt;1,"Duplicate Quote ID",IF(OR($B190="",$C190=""),"Missing Date",IF(OR(NOT(ISNUMBER($B190)),NOT(ISNUMBER($C190)),$B190&lt;DATE(2020,1,1),$B190&gt;TODAY(),$C190&lt;DATE(2020,1,1),$C190&gt;TODAY()),"Invalid Date",IF($C190&lt;$B190,"Date Lost Before Quote Date",IF(OR($D190="",$E190="",$G190="",$I190=""),"Missing Classification",IF(OR($F190="",NOT(ISNUMBER($F190)),$F190&lt;=0),"Missing or Invalid Quoted Value",IF(OR(COUNTIF(Lists!$C$2:$C$11,$D190)=0,COUNTIF(Lists!$A$2:$A$11,$E190)=0,COUNTIF(Lists!$D$2:$D$5,$G190)=0,COUNTIF(Lists!$B$2:$B$13,$I190)=0),"Value Not on Approved List",IF(AND($G190="Named Competitor",$H190=""),"Competitor Name Required",IF(AND($G190="Named Competitor",COUNTIF(Lists!$E$2:$E$21,$H190)=0),"Competitor Name Not on Approved List",IF(AND($G190&lt;&gt;"Named Competitor",$H190&lt;&gt;""),"Clear Competitor Name","OK"))))))))))))</f>
        <v/>
      </c>
    </row>
    <row r="191">
      <c r="A191" s="19" t="n"/>
      <c r="B191" s="26" t="n"/>
      <c r="C191" s="26" t="n"/>
      <c r="D191" s="19" t="n"/>
      <c r="E191" s="19" t="n"/>
      <c r="F191" s="32" t="n"/>
      <c r="G191" s="19" t="n"/>
      <c r="H191" s="19" t="n"/>
      <c r="I191" s="19" t="n"/>
      <c r="J191" s="21">
        <f>IF(OR(NOT(ISNUMBER($B191)),NOT(ISNUMBER($C191)),$C191&lt;$B191),"",$C191-$B191)</f>
        <v/>
      </c>
      <c r="K191" s="22">
        <f>IF(OR($F191="",NOT(ISNUMBER($F191)),Summary!$B$4="",NOT(ISNUMBER(Summary!$B$4))),"",IF($F191&gt;=Summary!$B$4,"High Value","Standard Value"))</f>
        <v/>
      </c>
      <c r="L191" s="23">
        <f>IF(COUNTA($A191:$I191)=0,"",IF($A191="","Missing Quote ID",IF(COUNTIF($A$2:$A$201,$A191)&gt;1,"Duplicate Quote ID",IF(OR($B191="",$C191=""),"Missing Date",IF(OR(NOT(ISNUMBER($B191)),NOT(ISNUMBER($C191)),$B191&lt;DATE(2020,1,1),$B191&gt;TODAY(),$C191&lt;DATE(2020,1,1),$C191&gt;TODAY()),"Invalid Date",IF($C191&lt;$B191,"Date Lost Before Quote Date",IF(OR($D191="",$E191="",$G191="",$I191=""),"Missing Classification",IF(OR($F191="",NOT(ISNUMBER($F191)),$F191&lt;=0),"Missing or Invalid Quoted Value",IF(OR(COUNTIF(Lists!$C$2:$C$11,$D191)=0,COUNTIF(Lists!$A$2:$A$11,$E191)=0,COUNTIF(Lists!$D$2:$D$5,$G191)=0,COUNTIF(Lists!$B$2:$B$13,$I191)=0),"Value Not on Approved List",IF(AND($G191="Named Competitor",$H191=""),"Competitor Name Required",IF(AND($G191="Named Competitor",COUNTIF(Lists!$E$2:$E$21,$H191)=0),"Competitor Name Not on Approved List",IF(AND($G191&lt;&gt;"Named Competitor",$H191&lt;&gt;""),"Clear Competitor Name","OK"))))))))))))</f>
        <v/>
      </c>
    </row>
    <row r="192">
      <c r="A192" s="19" t="n"/>
      <c r="B192" s="26" t="n"/>
      <c r="C192" s="26" t="n"/>
      <c r="D192" s="19" t="n"/>
      <c r="E192" s="19" t="n"/>
      <c r="F192" s="32" t="n"/>
      <c r="G192" s="19" t="n"/>
      <c r="H192" s="19" t="n"/>
      <c r="I192" s="19" t="n"/>
      <c r="J192" s="21">
        <f>IF(OR(NOT(ISNUMBER($B192)),NOT(ISNUMBER($C192)),$C192&lt;$B192),"",$C192-$B192)</f>
        <v/>
      </c>
      <c r="K192" s="22">
        <f>IF(OR($F192="",NOT(ISNUMBER($F192)),Summary!$B$4="",NOT(ISNUMBER(Summary!$B$4))),"",IF($F192&gt;=Summary!$B$4,"High Value","Standard Value"))</f>
        <v/>
      </c>
      <c r="L192" s="23">
        <f>IF(COUNTA($A192:$I192)=0,"",IF($A192="","Missing Quote ID",IF(COUNTIF($A$2:$A$201,$A192)&gt;1,"Duplicate Quote ID",IF(OR($B192="",$C192=""),"Missing Date",IF(OR(NOT(ISNUMBER($B192)),NOT(ISNUMBER($C192)),$B192&lt;DATE(2020,1,1),$B192&gt;TODAY(),$C192&lt;DATE(2020,1,1),$C192&gt;TODAY()),"Invalid Date",IF($C192&lt;$B192,"Date Lost Before Quote Date",IF(OR($D192="",$E192="",$G192="",$I192=""),"Missing Classification",IF(OR($F192="",NOT(ISNUMBER($F192)),$F192&lt;=0),"Missing or Invalid Quoted Value",IF(OR(COUNTIF(Lists!$C$2:$C$11,$D192)=0,COUNTIF(Lists!$A$2:$A$11,$E192)=0,COUNTIF(Lists!$D$2:$D$5,$G192)=0,COUNTIF(Lists!$B$2:$B$13,$I192)=0),"Value Not on Approved List",IF(AND($G192="Named Competitor",$H192=""),"Competitor Name Required",IF(AND($G192="Named Competitor",COUNTIF(Lists!$E$2:$E$21,$H192)=0),"Competitor Name Not on Approved List",IF(AND($G192&lt;&gt;"Named Competitor",$H192&lt;&gt;""),"Clear Competitor Name","OK"))))))))))))</f>
        <v/>
      </c>
    </row>
    <row r="193">
      <c r="A193" s="19" t="n"/>
      <c r="B193" s="26" t="n"/>
      <c r="C193" s="26" t="n"/>
      <c r="D193" s="19" t="n"/>
      <c r="E193" s="19" t="n"/>
      <c r="F193" s="32" t="n"/>
      <c r="G193" s="19" t="n"/>
      <c r="H193" s="19" t="n"/>
      <c r="I193" s="19" t="n"/>
      <c r="J193" s="21">
        <f>IF(OR(NOT(ISNUMBER($B193)),NOT(ISNUMBER($C193)),$C193&lt;$B193),"",$C193-$B193)</f>
        <v/>
      </c>
      <c r="K193" s="22">
        <f>IF(OR($F193="",NOT(ISNUMBER($F193)),Summary!$B$4="",NOT(ISNUMBER(Summary!$B$4))),"",IF($F193&gt;=Summary!$B$4,"High Value","Standard Value"))</f>
        <v/>
      </c>
      <c r="L193" s="23">
        <f>IF(COUNTA($A193:$I193)=0,"",IF($A193="","Missing Quote ID",IF(COUNTIF($A$2:$A$201,$A193)&gt;1,"Duplicate Quote ID",IF(OR($B193="",$C193=""),"Missing Date",IF(OR(NOT(ISNUMBER($B193)),NOT(ISNUMBER($C193)),$B193&lt;DATE(2020,1,1),$B193&gt;TODAY(),$C193&lt;DATE(2020,1,1),$C193&gt;TODAY()),"Invalid Date",IF($C193&lt;$B193,"Date Lost Before Quote Date",IF(OR($D193="",$E193="",$G193="",$I193=""),"Missing Classification",IF(OR($F193="",NOT(ISNUMBER($F193)),$F193&lt;=0),"Missing or Invalid Quoted Value",IF(OR(COUNTIF(Lists!$C$2:$C$11,$D193)=0,COUNTIF(Lists!$A$2:$A$11,$E193)=0,COUNTIF(Lists!$D$2:$D$5,$G193)=0,COUNTIF(Lists!$B$2:$B$13,$I193)=0),"Value Not on Approved List",IF(AND($G193="Named Competitor",$H193=""),"Competitor Name Required",IF(AND($G193="Named Competitor",COUNTIF(Lists!$E$2:$E$21,$H193)=0),"Competitor Name Not on Approved List",IF(AND($G193&lt;&gt;"Named Competitor",$H193&lt;&gt;""),"Clear Competitor Name","OK"))))))))))))</f>
        <v/>
      </c>
    </row>
    <row r="194">
      <c r="A194" s="19" t="n"/>
      <c r="B194" s="26" t="n"/>
      <c r="C194" s="26" t="n"/>
      <c r="D194" s="19" t="n"/>
      <c r="E194" s="19" t="n"/>
      <c r="F194" s="32" t="n"/>
      <c r="G194" s="19" t="n"/>
      <c r="H194" s="19" t="n"/>
      <c r="I194" s="19" t="n"/>
      <c r="J194" s="21">
        <f>IF(OR(NOT(ISNUMBER($B194)),NOT(ISNUMBER($C194)),$C194&lt;$B194),"",$C194-$B194)</f>
        <v/>
      </c>
      <c r="K194" s="22">
        <f>IF(OR($F194="",NOT(ISNUMBER($F194)),Summary!$B$4="",NOT(ISNUMBER(Summary!$B$4))),"",IF($F194&gt;=Summary!$B$4,"High Value","Standard Value"))</f>
        <v/>
      </c>
      <c r="L194" s="23">
        <f>IF(COUNTA($A194:$I194)=0,"",IF($A194="","Missing Quote ID",IF(COUNTIF($A$2:$A$201,$A194)&gt;1,"Duplicate Quote ID",IF(OR($B194="",$C194=""),"Missing Date",IF(OR(NOT(ISNUMBER($B194)),NOT(ISNUMBER($C194)),$B194&lt;DATE(2020,1,1),$B194&gt;TODAY(),$C194&lt;DATE(2020,1,1),$C194&gt;TODAY()),"Invalid Date",IF($C194&lt;$B194,"Date Lost Before Quote Date",IF(OR($D194="",$E194="",$G194="",$I194=""),"Missing Classification",IF(OR($F194="",NOT(ISNUMBER($F194)),$F194&lt;=0),"Missing or Invalid Quoted Value",IF(OR(COUNTIF(Lists!$C$2:$C$11,$D194)=0,COUNTIF(Lists!$A$2:$A$11,$E194)=0,COUNTIF(Lists!$D$2:$D$5,$G194)=0,COUNTIF(Lists!$B$2:$B$13,$I194)=0),"Value Not on Approved List",IF(AND($G194="Named Competitor",$H194=""),"Competitor Name Required",IF(AND($G194="Named Competitor",COUNTIF(Lists!$E$2:$E$21,$H194)=0),"Competitor Name Not on Approved List",IF(AND($G194&lt;&gt;"Named Competitor",$H194&lt;&gt;""),"Clear Competitor Name","OK"))))))))))))</f>
        <v/>
      </c>
    </row>
    <row r="195">
      <c r="A195" s="19" t="n"/>
      <c r="B195" s="26" t="n"/>
      <c r="C195" s="26" t="n"/>
      <c r="D195" s="19" t="n"/>
      <c r="E195" s="19" t="n"/>
      <c r="F195" s="32" t="n"/>
      <c r="G195" s="19" t="n"/>
      <c r="H195" s="19" t="n"/>
      <c r="I195" s="19" t="n"/>
      <c r="J195" s="21">
        <f>IF(OR(NOT(ISNUMBER($B195)),NOT(ISNUMBER($C195)),$C195&lt;$B195),"",$C195-$B195)</f>
        <v/>
      </c>
      <c r="K195" s="22">
        <f>IF(OR($F195="",NOT(ISNUMBER($F195)),Summary!$B$4="",NOT(ISNUMBER(Summary!$B$4))),"",IF($F195&gt;=Summary!$B$4,"High Value","Standard Value"))</f>
        <v/>
      </c>
      <c r="L195" s="23">
        <f>IF(COUNTA($A195:$I195)=0,"",IF($A195="","Missing Quote ID",IF(COUNTIF($A$2:$A$201,$A195)&gt;1,"Duplicate Quote ID",IF(OR($B195="",$C195=""),"Missing Date",IF(OR(NOT(ISNUMBER($B195)),NOT(ISNUMBER($C195)),$B195&lt;DATE(2020,1,1),$B195&gt;TODAY(),$C195&lt;DATE(2020,1,1),$C195&gt;TODAY()),"Invalid Date",IF($C195&lt;$B195,"Date Lost Before Quote Date",IF(OR($D195="",$E195="",$G195="",$I195=""),"Missing Classification",IF(OR($F195="",NOT(ISNUMBER($F195)),$F195&lt;=0),"Missing or Invalid Quoted Value",IF(OR(COUNTIF(Lists!$C$2:$C$11,$D195)=0,COUNTIF(Lists!$A$2:$A$11,$E195)=0,COUNTIF(Lists!$D$2:$D$5,$G195)=0,COUNTIF(Lists!$B$2:$B$13,$I195)=0),"Value Not on Approved List",IF(AND($G195="Named Competitor",$H195=""),"Competitor Name Required",IF(AND($G195="Named Competitor",COUNTIF(Lists!$E$2:$E$21,$H195)=0),"Competitor Name Not on Approved List",IF(AND($G195&lt;&gt;"Named Competitor",$H195&lt;&gt;""),"Clear Competitor Name","OK"))))))))))))</f>
        <v/>
      </c>
    </row>
    <row r="196">
      <c r="A196" s="19" t="n"/>
      <c r="B196" s="26" t="n"/>
      <c r="C196" s="26" t="n"/>
      <c r="D196" s="19" t="n"/>
      <c r="E196" s="19" t="n"/>
      <c r="F196" s="32" t="n"/>
      <c r="G196" s="19" t="n"/>
      <c r="H196" s="19" t="n"/>
      <c r="I196" s="19" t="n"/>
      <c r="J196" s="21">
        <f>IF(OR(NOT(ISNUMBER($B196)),NOT(ISNUMBER($C196)),$C196&lt;$B196),"",$C196-$B196)</f>
        <v/>
      </c>
      <c r="K196" s="22">
        <f>IF(OR($F196="",NOT(ISNUMBER($F196)),Summary!$B$4="",NOT(ISNUMBER(Summary!$B$4))),"",IF($F196&gt;=Summary!$B$4,"High Value","Standard Value"))</f>
        <v/>
      </c>
      <c r="L196" s="23">
        <f>IF(COUNTA($A196:$I196)=0,"",IF($A196="","Missing Quote ID",IF(COUNTIF($A$2:$A$201,$A196)&gt;1,"Duplicate Quote ID",IF(OR($B196="",$C196=""),"Missing Date",IF(OR(NOT(ISNUMBER($B196)),NOT(ISNUMBER($C196)),$B196&lt;DATE(2020,1,1),$B196&gt;TODAY(),$C196&lt;DATE(2020,1,1),$C196&gt;TODAY()),"Invalid Date",IF($C196&lt;$B196,"Date Lost Before Quote Date",IF(OR($D196="",$E196="",$G196="",$I196=""),"Missing Classification",IF(OR($F196="",NOT(ISNUMBER($F196)),$F196&lt;=0),"Missing or Invalid Quoted Value",IF(OR(COUNTIF(Lists!$C$2:$C$11,$D196)=0,COUNTIF(Lists!$A$2:$A$11,$E196)=0,COUNTIF(Lists!$D$2:$D$5,$G196)=0,COUNTIF(Lists!$B$2:$B$13,$I196)=0),"Value Not on Approved List",IF(AND($G196="Named Competitor",$H196=""),"Competitor Name Required",IF(AND($G196="Named Competitor",COUNTIF(Lists!$E$2:$E$21,$H196)=0),"Competitor Name Not on Approved List",IF(AND($G196&lt;&gt;"Named Competitor",$H196&lt;&gt;""),"Clear Competitor Name","OK"))))))))))))</f>
        <v/>
      </c>
    </row>
    <row r="197">
      <c r="A197" s="19" t="n"/>
      <c r="B197" s="26" t="n"/>
      <c r="C197" s="26" t="n"/>
      <c r="D197" s="19" t="n"/>
      <c r="E197" s="19" t="n"/>
      <c r="F197" s="32" t="n"/>
      <c r="G197" s="19" t="n"/>
      <c r="H197" s="19" t="n"/>
      <c r="I197" s="19" t="n"/>
      <c r="J197" s="21">
        <f>IF(OR(NOT(ISNUMBER($B197)),NOT(ISNUMBER($C197)),$C197&lt;$B197),"",$C197-$B197)</f>
        <v/>
      </c>
      <c r="K197" s="22">
        <f>IF(OR($F197="",NOT(ISNUMBER($F197)),Summary!$B$4="",NOT(ISNUMBER(Summary!$B$4))),"",IF($F197&gt;=Summary!$B$4,"High Value","Standard Value"))</f>
        <v/>
      </c>
      <c r="L197" s="23">
        <f>IF(COUNTA($A197:$I197)=0,"",IF($A197="","Missing Quote ID",IF(COUNTIF($A$2:$A$201,$A197)&gt;1,"Duplicate Quote ID",IF(OR($B197="",$C197=""),"Missing Date",IF(OR(NOT(ISNUMBER($B197)),NOT(ISNUMBER($C197)),$B197&lt;DATE(2020,1,1),$B197&gt;TODAY(),$C197&lt;DATE(2020,1,1),$C197&gt;TODAY()),"Invalid Date",IF($C197&lt;$B197,"Date Lost Before Quote Date",IF(OR($D197="",$E197="",$G197="",$I197=""),"Missing Classification",IF(OR($F197="",NOT(ISNUMBER($F197)),$F197&lt;=0),"Missing or Invalid Quoted Value",IF(OR(COUNTIF(Lists!$C$2:$C$11,$D197)=0,COUNTIF(Lists!$A$2:$A$11,$E197)=0,COUNTIF(Lists!$D$2:$D$5,$G197)=0,COUNTIF(Lists!$B$2:$B$13,$I197)=0),"Value Not on Approved List",IF(AND($G197="Named Competitor",$H197=""),"Competitor Name Required",IF(AND($G197="Named Competitor",COUNTIF(Lists!$E$2:$E$21,$H197)=0),"Competitor Name Not on Approved List",IF(AND($G197&lt;&gt;"Named Competitor",$H197&lt;&gt;""),"Clear Competitor Name","OK"))))))))))))</f>
        <v/>
      </c>
    </row>
    <row r="198">
      <c r="A198" s="19" t="n"/>
      <c r="B198" s="26" t="n"/>
      <c r="C198" s="26" t="n"/>
      <c r="D198" s="19" t="n"/>
      <c r="E198" s="19" t="n"/>
      <c r="F198" s="32" t="n"/>
      <c r="G198" s="19" t="n"/>
      <c r="H198" s="19" t="n"/>
      <c r="I198" s="19" t="n"/>
      <c r="J198" s="21">
        <f>IF(OR(NOT(ISNUMBER($B198)),NOT(ISNUMBER($C198)),$C198&lt;$B198),"",$C198-$B198)</f>
        <v/>
      </c>
      <c r="K198" s="22">
        <f>IF(OR($F198="",NOT(ISNUMBER($F198)),Summary!$B$4="",NOT(ISNUMBER(Summary!$B$4))),"",IF($F198&gt;=Summary!$B$4,"High Value","Standard Value"))</f>
        <v/>
      </c>
      <c r="L198" s="23">
        <f>IF(COUNTA($A198:$I198)=0,"",IF($A198="","Missing Quote ID",IF(COUNTIF($A$2:$A$201,$A198)&gt;1,"Duplicate Quote ID",IF(OR($B198="",$C198=""),"Missing Date",IF(OR(NOT(ISNUMBER($B198)),NOT(ISNUMBER($C198)),$B198&lt;DATE(2020,1,1),$B198&gt;TODAY(),$C198&lt;DATE(2020,1,1),$C198&gt;TODAY()),"Invalid Date",IF($C198&lt;$B198,"Date Lost Before Quote Date",IF(OR($D198="",$E198="",$G198="",$I198=""),"Missing Classification",IF(OR($F198="",NOT(ISNUMBER($F198)),$F198&lt;=0),"Missing or Invalid Quoted Value",IF(OR(COUNTIF(Lists!$C$2:$C$11,$D198)=0,COUNTIF(Lists!$A$2:$A$11,$E198)=0,COUNTIF(Lists!$D$2:$D$5,$G198)=0,COUNTIF(Lists!$B$2:$B$13,$I198)=0),"Value Not on Approved List",IF(AND($G198="Named Competitor",$H198=""),"Competitor Name Required",IF(AND($G198="Named Competitor",COUNTIF(Lists!$E$2:$E$21,$H198)=0),"Competitor Name Not on Approved List",IF(AND($G198&lt;&gt;"Named Competitor",$H198&lt;&gt;""),"Clear Competitor Name","OK"))))))))))))</f>
        <v/>
      </c>
    </row>
    <row r="199">
      <c r="A199" s="19" t="n"/>
      <c r="B199" s="26" t="n"/>
      <c r="C199" s="26" t="n"/>
      <c r="D199" s="19" t="n"/>
      <c r="E199" s="19" t="n"/>
      <c r="F199" s="32" t="n"/>
      <c r="G199" s="19" t="n"/>
      <c r="H199" s="19" t="n"/>
      <c r="I199" s="19" t="n"/>
      <c r="J199" s="21">
        <f>IF(OR(NOT(ISNUMBER($B199)),NOT(ISNUMBER($C199)),$C199&lt;$B199),"",$C199-$B199)</f>
        <v/>
      </c>
      <c r="K199" s="22">
        <f>IF(OR($F199="",NOT(ISNUMBER($F199)),Summary!$B$4="",NOT(ISNUMBER(Summary!$B$4))),"",IF($F199&gt;=Summary!$B$4,"High Value","Standard Value"))</f>
        <v/>
      </c>
      <c r="L199" s="23">
        <f>IF(COUNTA($A199:$I199)=0,"",IF($A199="","Missing Quote ID",IF(COUNTIF($A$2:$A$201,$A199)&gt;1,"Duplicate Quote ID",IF(OR($B199="",$C199=""),"Missing Date",IF(OR(NOT(ISNUMBER($B199)),NOT(ISNUMBER($C199)),$B199&lt;DATE(2020,1,1),$B199&gt;TODAY(),$C199&lt;DATE(2020,1,1),$C199&gt;TODAY()),"Invalid Date",IF($C199&lt;$B199,"Date Lost Before Quote Date",IF(OR($D199="",$E199="",$G199="",$I199=""),"Missing Classification",IF(OR($F199="",NOT(ISNUMBER($F199)),$F199&lt;=0),"Missing or Invalid Quoted Value",IF(OR(COUNTIF(Lists!$C$2:$C$11,$D199)=0,COUNTIF(Lists!$A$2:$A$11,$E199)=0,COUNTIF(Lists!$D$2:$D$5,$G199)=0,COUNTIF(Lists!$B$2:$B$13,$I199)=0),"Value Not on Approved List",IF(AND($G199="Named Competitor",$H199=""),"Competitor Name Required",IF(AND($G199="Named Competitor",COUNTIF(Lists!$E$2:$E$21,$H199)=0),"Competitor Name Not on Approved List",IF(AND($G199&lt;&gt;"Named Competitor",$H199&lt;&gt;""),"Clear Competitor Name","OK"))))))))))))</f>
        <v/>
      </c>
    </row>
    <row r="200">
      <c r="A200" s="19" t="n"/>
      <c r="B200" s="26" t="n"/>
      <c r="C200" s="26" t="n"/>
      <c r="D200" s="19" t="n"/>
      <c r="E200" s="19" t="n"/>
      <c r="F200" s="32" t="n"/>
      <c r="G200" s="19" t="n"/>
      <c r="H200" s="19" t="n"/>
      <c r="I200" s="19" t="n"/>
      <c r="J200" s="21">
        <f>IF(OR(NOT(ISNUMBER($B200)),NOT(ISNUMBER($C200)),$C200&lt;$B200),"",$C200-$B200)</f>
        <v/>
      </c>
      <c r="K200" s="22">
        <f>IF(OR($F200="",NOT(ISNUMBER($F200)),Summary!$B$4="",NOT(ISNUMBER(Summary!$B$4))),"",IF($F200&gt;=Summary!$B$4,"High Value","Standard Value"))</f>
        <v/>
      </c>
      <c r="L200" s="23">
        <f>IF(COUNTA($A200:$I200)=0,"",IF($A200="","Missing Quote ID",IF(COUNTIF($A$2:$A$201,$A200)&gt;1,"Duplicate Quote ID",IF(OR($B200="",$C200=""),"Missing Date",IF(OR(NOT(ISNUMBER($B200)),NOT(ISNUMBER($C200)),$B200&lt;DATE(2020,1,1),$B200&gt;TODAY(),$C200&lt;DATE(2020,1,1),$C200&gt;TODAY()),"Invalid Date",IF($C200&lt;$B200,"Date Lost Before Quote Date",IF(OR($D200="",$E200="",$G200="",$I200=""),"Missing Classification",IF(OR($F200="",NOT(ISNUMBER($F200)),$F200&lt;=0),"Missing or Invalid Quoted Value",IF(OR(COUNTIF(Lists!$C$2:$C$11,$D200)=0,COUNTIF(Lists!$A$2:$A$11,$E200)=0,COUNTIF(Lists!$D$2:$D$5,$G200)=0,COUNTIF(Lists!$B$2:$B$13,$I200)=0),"Value Not on Approved List",IF(AND($G200="Named Competitor",$H200=""),"Competitor Name Required",IF(AND($G200="Named Competitor",COUNTIF(Lists!$E$2:$E$21,$H200)=0),"Competitor Name Not on Approved List",IF(AND($G200&lt;&gt;"Named Competitor",$H200&lt;&gt;""),"Clear Competitor Name","OK"))))))))))))</f>
        <v/>
      </c>
    </row>
    <row r="201">
      <c r="A201" s="19" t="n"/>
      <c r="B201" s="26" t="n"/>
      <c r="C201" s="26" t="n"/>
      <c r="D201" s="19" t="n"/>
      <c r="E201" s="19" t="n"/>
      <c r="F201" s="32" t="n"/>
      <c r="G201" s="19" t="n"/>
      <c r="H201" s="19" t="n"/>
      <c r="I201" s="19" t="n"/>
      <c r="J201" s="21">
        <f>IF(OR(NOT(ISNUMBER($B201)),NOT(ISNUMBER($C201)),$C201&lt;$B201),"",$C201-$B201)</f>
        <v/>
      </c>
      <c r="K201" s="22">
        <f>IF(OR($F201="",NOT(ISNUMBER($F201)),Summary!$B$4="",NOT(ISNUMBER(Summary!$B$4))),"",IF($F201&gt;=Summary!$B$4,"High Value","Standard Value"))</f>
        <v/>
      </c>
      <c r="L201" s="23">
        <f>IF(COUNTA($A201:$I201)=0,"",IF($A201="","Missing Quote ID",IF(COUNTIF($A$2:$A$201,$A201)&gt;1,"Duplicate Quote ID",IF(OR($B201="",$C201=""),"Missing Date",IF(OR(NOT(ISNUMBER($B201)),NOT(ISNUMBER($C201)),$B201&lt;DATE(2020,1,1),$B201&gt;TODAY(),$C201&lt;DATE(2020,1,1),$C201&gt;TODAY()),"Invalid Date",IF($C201&lt;$B201,"Date Lost Before Quote Date",IF(OR($D201="",$E201="",$G201="",$I201=""),"Missing Classification",IF(OR($F201="",NOT(ISNUMBER($F201)),$F201&lt;=0),"Missing or Invalid Quoted Value",IF(OR(COUNTIF(Lists!$C$2:$C$11,$D201)=0,COUNTIF(Lists!$A$2:$A$11,$E201)=0,COUNTIF(Lists!$D$2:$D$5,$G201)=0,COUNTIF(Lists!$B$2:$B$13,$I201)=0),"Value Not on Approved List",IF(AND($G201="Named Competitor",$H201=""),"Competitor Name Required",IF(AND($G201="Named Competitor",COUNTIF(Lists!$E$2:$E$21,$H201)=0),"Competitor Name Not on Approved List",IF(AND($G201&lt;&gt;"Named Competitor",$H201&lt;&gt;""),"Clear Competitor Name","OK"))))))))))))</f>
        <v/>
      </c>
    </row>
  </sheetData>
  <autoFilter ref="A1:L201"/>
  <conditionalFormatting sqref="A2:A201">
    <cfRule type="expression" priority="1" dxfId="2" stopIfTrue="1">
      <formula>AND($A2&lt;&gt;"",COUNTIF($A$2:$A$201,$A2)&gt;1)</formula>
    </cfRule>
  </conditionalFormatting>
  <conditionalFormatting sqref="L2:L201">
    <cfRule type="expression" priority="2" dxfId="0" stopIfTrue="1">
      <formula>$L2="OK"</formula>
    </cfRule>
    <cfRule type="expression" priority="3" dxfId="2" stopIfTrue="1">
      <formula>AND($L2&lt;&gt;"",$L2&lt;&gt;"OK")</formula>
    </cfRule>
  </conditionalFormatting>
  <conditionalFormatting sqref="F2:F201">
    <cfRule type="expression" priority="4" dxfId="1" stopIfTrue="1">
      <formula>$K2="High Value"</formula>
    </cfRule>
  </conditionalFormatting>
  <conditionalFormatting sqref="K2:K201">
    <cfRule type="expression" priority="5" dxfId="1" stopIfTrue="1">
      <formula>$K2="High Value"</formula>
    </cfRule>
  </conditionalFormatting>
  <conditionalFormatting sqref="H2:H201">
    <cfRule type="expression" priority="6" dxfId="2" stopIfTrue="1">
      <formula>AND($G2="Named Competitor",$H2="")</formula>
    </cfRule>
  </conditionalFormatting>
  <conditionalFormatting sqref="G2:H201">
    <cfRule type="expression" priority="7" dxfId="2" stopIfTrue="1">
      <formula>AND($G2&lt;&gt;"Named Competitor",$H2&lt;&gt;"")</formula>
    </cfRule>
  </conditionalFormatting>
  <dataValidations count="9">
    <dataValidation sqref="A2:A201" showDropDown="0" showInputMessage="0" showErrorMessage="1" allowBlank="0" errorTitle="Invalid lost quote ID" error="Use a unique lost quote ID with no more than 30 characters." type="custom">
      <formula1>=OR(A2="",AND(LEN(A2)&lt;=30,COUNTIF($A$2:$A$201,A2)=1))</formula1>
    </dataValidation>
    <dataValidation sqref="B2:B201" showDropDown="0" showInputMessage="0" showErrorMessage="1" allowBlank="0" errorTitle="Invalid quote date" error="Enter a date from 01/01/2020 through today." type="custom">
      <formula1>=OR(B2="",AND(ISNUMBER(B2),B2&gt;=DATE(2020,1,1),B2&lt;=TODAY()))</formula1>
    </dataValidation>
    <dataValidation sqref="C2:C201" showDropDown="0" showInputMessage="0" showErrorMessage="1" allowBlank="0" errorTitle="Invalid date lost" error="Enter a date from 01/01/2020 through today that is not before the quote date." type="custom">
      <formula1>=OR(C2="",AND(ISNUMBER(C2),C2&gt;=DATE(2020,1,1),C2&lt;=TODAY(),OR(B2="",C2&gt;=B2)))</formula1>
    </dataValidation>
    <dataValidation sqref="D2:D201" showDropDown="0" showInputMessage="0" showErrorMessage="1" allowBlank="0" errorTitle="Invalid sales owner" error="Select a sales owner from the Lists sheet." type="list">
      <formula1>Lists!$C$2:$C$11</formula1>
    </dataValidation>
    <dataValidation sqref="E2:E201" showDropDown="0" showInputMessage="0" showErrorMessage="1" allowBlank="0" errorTitle="Invalid service category" error="Select a service category from the Lists sheet." type="list">
      <formula1>Lists!$A$2:$A$11</formula1>
    </dataValidation>
    <dataValidation sqref="F2:F201" showDropDown="0" showInputMessage="0" showErrorMessage="1" allowBlank="0" errorTitle="Invalid quoted value" error="Enter a quoted value from $0.01 through $1,000,000.00." type="decimal" operator="between">
      <formula1>0.01</formula1>
      <formula2>1000000</formula2>
    </dataValidation>
    <dataValidation sqref="G2:G201" showDropDown="0" showInputMessage="0" showErrorMessage="1" allowBlank="0" errorTitle="Invalid competitor status" error="Select a competitor status from the Lists sheet." type="list">
      <formula1>Lists!$D$2:$D$5</formula1>
    </dataValidation>
    <dataValidation sqref="H2:H201" showDropDown="0" showInputMessage="0" showErrorMessage="1" allowBlank="0" errorTitle="Invalid competitor name" error="Select a fictional competitor label from the Lists sheet or leave the cell blank." type="list">
      <formula1>Lists!$E$2:$E$21</formula1>
    </dataValidation>
    <dataValidation sqref="I2:I201" showDropDown="0" showInputMessage="0" showErrorMessage="1" allowBlank="0" errorTitle="Invalid loss reason" error="Select a primary loss reason from the Lists sheet." type="list">
      <formula1>Lists!$B$2:$B$13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4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  <col width="19" customWidth="1" min="3" max="3"/>
    <col width="27" customWidth="1" min="4" max="4"/>
    <col width="29" customWidth="1" min="5" max="5"/>
  </cols>
  <sheetData>
    <row r="1" ht="34" customHeight="1">
      <c r="A1" s="13" t="inlineStr">
        <is>
          <t>Service Category</t>
        </is>
      </c>
      <c r="B1" s="13" t="inlineStr">
        <is>
          <t>Primary Loss Reason</t>
        </is>
      </c>
      <c r="C1" s="13" t="inlineStr">
        <is>
          <t>Sales Owner</t>
        </is>
      </c>
      <c r="D1" s="13" t="inlineStr">
        <is>
          <t>Competitor Status</t>
        </is>
      </c>
      <c r="E1" s="13" t="inlineStr">
        <is>
          <t>Competitor Name</t>
        </is>
      </c>
    </row>
    <row r="2">
      <c r="A2" s="19" t="inlineStr">
        <is>
          <t>General Pest</t>
        </is>
      </c>
      <c r="B2" s="19" t="inlineStr">
        <is>
          <t>Price</t>
        </is>
      </c>
      <c r="C2" s="19" t="inlineStr">
        <is>
          <t>Sales Rep A</t>
        </is>
      </c>
      <c r="D2" s="19" t="inlineStr">
        <is>
          <t>Named Competitor</t>
        </is>
      </c>
      <c r="E2" s="19" t="inlineStr">
        <is>
          <t>Fictional Competitor A</t>
        </is>
      </c>
    </row>
    <row r="3">
      <c r="A3" s="19" t="inlineStr">
        <is>
          <t>Termite</t>
        </is>
      </c>
      <c r="B3" s="19" t="inlineStr">
        <is>
          <t>Timing</t>
        </is>
      </c>
      <c r="C3" s="19" t="inlineStr">
        <is>
          <t>Sales Rep B</t>
        </is>
      </c>
      <c r="D3" s="19" t="inlineStr">
        <is>
          <t>Competitor Not Named</t>
        </is>
      </c>
      <c r="E3" s="19" t="inlineStr">
        <is>
          <t>Fictional Competitor B</t>
        </is>
      </c>
    </row>
    <row r="4">
      <c r="A4" s="19" t="inlineStr">
        <is>
          <t>Mosquito</t>
        </is>
      </c>
      <c r="B4" s="19" t="inlineStr">
        <is>
          <t>Went with Another Provider</t>
        </is>
      </c>
      <c r="C4" s="19" t="inlineStr">
        <is>
          <t>Sales Rep C</t>
        </is>
      </c>
      <c r="D4" s="19" t="inlineStr">
        <is>
          <t>No Competitor Reported</t>
        </is>
      </c>
      <c r="E4" s="19" t="inlineStr">
        <is>
          <t>Fictional Competitor C</t>
        </is>
      </c>
    </row>
    <row r="5">
      <c r="A5" s="19" t="inlineStr">
        <is>
          <t>Rodent Exclusion</t>
        </is>
      </c>
      <c r="B5" s="19" t="inlineStr">
        <is>
          <t>No Decision</t>
        </is>
      </c>
      <c r="C5" s="19" t="inlineStr">
        <is>
          <t>Sales Rep D</t>
        </is>
      </c>
      <c r="D5" s="19" t="inlineStr">
        <is>
          <t>Unknown</t>
        </is>
      </c>
      <c r="E5" s="19" t="n"/>
    </row>
    <row r="6">
      <c r="A6" s="19" t="inlineStr">
        <is>
          <t>Bed Bug</t>
        </is>
      </c>
      <c r="B6" s="19" t="inlineStr">
        <is>
          <t>Scope Mismatch</t>
        </is>
      </c>
      <c r="C6" s="19" t="n"/>
      <c r="D6" s="14" t="n"/>
      <c r="E6" s="19" t="n"/>
    </row>
    <row r="7">
      <c r="A7" s="19" t="inlineStr">
        <is>
          <t>Wildlife Exclusion</t>
        </is>
      </c>
      <c r="B7" s="19" t="inlineStr">
        <is>
          <t>Financing</t>
        </is>
      </c>
      <c r="C7" s="19" t="n"/>
      <c r="D7" s="16" t="n"/>
      <c r="E7" s="19" t="n"/>
    </row>
    <row r="8">
      <c r="A8" s="19" t="inlineStr">
        <is>
          <t>Commercial Pest</t>
        </is>
      </c>
      <c r="B8" s="19" t="inlineStr">
        <is>
          <t>Could Not Reach Prospect</t>
        </is>
      </c>
      <c r="C8" s="19" t="n"/>
      <c r="D8" s="14" t="n"/>
      <c r="E8" s="19" t="n"/>
    </row>
    <row r="9">
      <c r="A9" s="19" t="n"/>
      <c r="B9" s="19" t="inlineStr">
        <is>
          <t>Existing Provider Relationship</t>
        </is>
      </c>
      <c r="C9" s="19" t="n"/>
      <c r="D9" s="16" t="n"/>
      <c r="E9" s="19" t="n"/>
    </row>
    <row r="10">
      <c r="A10" s="19" t="n"/>
      <c r="B10" s="19" t="inlineStr">
        <is>
          <t>Other</t>
        </is>
      </c>
      <c r="C10" s="19" t="n"/>
      <c r="D10" s="14" t="n"/>
      <c r="E10" s="19" t="n"/>
    </row>
    <row r="11">
      <c r="A11" s="19" t="n"/>
      <c r="B11" s="19" t="n"/>
      <c r="C11" s="19" t="n"/>
      <c r="D11" s="16" t="n"/>
      <c r="E11" s="19" t="n"/>
    </row>
    <row r="12">
      <c r="A12" s="14" t="n"/>
      <c r="B12" s="19" t="n"/>
      <c r="C12" s="14" t="n"/>
      <c r="D12" s="14" t="n"/>
      <c r="E12" s="19" t="n"/>
    </row>
    <row r="13">
      <c r="A13" s="16" t="n"/>
      <c r="B13" s="19" t="n"/>
      <c r="C13" s="16" t="n"/>
      <c r="D13" s="16" t="n"/>
      <c r="E13" s="19" t="n"/>
    </row>
    <row r="14">
      <c r="A14" s="14" t="n"/>
      <c r="B14" s="14" t="n"/>
      <c r="C14" s="14" t="n"/>
      <c r="D14" s="14" t="n"/>
      <c r="E14" s="19" t="n"/>
    </row>
    <row r="15">
      <c r="A15" s="16" t="n"/>
      <c r="B15" s="16" t="n"/>
      <c r="C15" s="16" t="n"/>
      <c r="D15" s="16" t="n"/>
      <c r="E15" s="19" t="n"/>
    </row>
    <row r="16">
      <c r="A16" s="14" t="n"/>
      <c r="B16" s="14" t="n"/>
      <c r="C16" s="14" t="n"/>
      <c r="D16" s="14" t="n"/>
      <c r="E16" s="19" t="n"/>
    </row>
    <row r="17">
      <c r="A17" s="16" t="n"/>
      <c r="B17" s="16" t="n"/>
      <c r="C17" s="16" t="n"/>
      <c r="D17" s="16" t="n"/>
      <c r="E17" s="19" t="n"/>
    </row>
    <row r="18">
      <c r="A18" s="14" t="n"/>
      <c r="B18" s="14" t="n"/>
      <c r="C18" s="14" t="n"/>
      <c r="D18" s="14" t="n"/>
      <c r="E18" s="19" t="n"/>
    </row>
    <row r="19">
      <c r="A19" s="16" t="n"/>
      <c r="B19" s="16" t="n"/>
      <c r="C19" s="16" t="n"/>
      <c r="D19" s="16" t="n"/>
      <c r="E19" s="19" t="n"/>
    </row>
    <row r="20">
      <c r="A20" s="14" t="n"/>
      <c r="B20" s="14" t="n"/>
      <c r="C20" s="14" t="n"/>
      <c r="D20" s="14" t="n"/>
      <c r="E20" s="19" t="n"/>
    </row>
    <row r="21">
      <c r="A21" s="16" t="n"/>
      <c r="B21" s="16" t="n"/>
      <c r="C21" s="16" t="n"/>
      <c r="D21" s="16" t="n"/>
      <c r="E21" s="19" t="n"/>
    </row>
    <row r="22"/>
    <row r="23" ht="30" customHeight="1">
      <c r="A23" s="18" t="inlineStr">
        <is>
          <t>Editable fictional classification examples may be replaced or extended within the yellow prepared ranges.</t>
        </is>
      </c>
    </row>
    <row r="24" ht="30" customHeight="1">
      <c r="A24" s="18" t="inlineStr">
        <is>
          <t>Do not enter customer, contact, service-site, payment, pesticide, employee personnel, or confidential competitor details.</t>
        </is>
      </c>
    </row>
  </sheetData>
  <autoFilter ref="A1:E21"/>
  <conditionalFormatting sqref="A2:A11">
    <cfRule type="expression" priority="1" dxfId="2" stopIfTrue="1">
      <formula>AND(A2&lt;&gt;"",COUNTIF($A$2:$A$11,A2)&gt;1)</formula>
    </cfRule>
  </conditionalFormatting>
  <conditionalFormatting sqref="B2:B13">
    <cfRule type="expression" priority="2" dxfId="2" stopIfTrue="1">
      <formula>AND(B2&lt;&gt;"",COUNTIF($B$2:$B$13,B2)&gt;1)</formula>
    </cfRule>
  </conditionalFormatting>
  <conditionalFormatting sqref="C2:C11">
    <cfRule type="expression" priority="3" dxfId="2" stopIfTrue="1">
      <formula>AND(C2&lt;&gt;"",COUNTIF($C$2:$C$11,C2)&gt;1)</formula>
    </cfRule>
  </conditionalFormatting>
  <conditionalFormatting sqref="D2:D5">
    <cfRule type="expression" priority="4" dxfId="2" stopIfTrue="1">
      <formula>AND(D2&lt;&gt;"",COUNTIF($D$2:$D$5,D2)&gt;1)</formula>
    </cfRule>
  </conditionalFormatting>
  <conditionalFormatting sqref="E2:E21">
    <cfRule type="expression" priority="5" dxfId="2" stopIfTrue="1">
      <formula>AND(E2&lt;&gt;"",COUNTIF($E$2:$E$21,E2)&gt;1)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Operations</dc:creator>
  <dc:title xmlns:dc="http://purl.org/dc/elements/1.1/">Pest Control Lost Quote Analysis</dc:title>
  <dc:subject xmlns:dc="http://purl.org/dc/elements/1.1/">Fictional lost quote value analysis</dc:subject>
  <dcterms:created xmlns:dcterms="http://purl.org/dc/terms/" xmlns:xsi="http://www.w3.org/2001/XMLSchema-instance" xsi:type="dcterms:W3CDTF">2026-09-11T10:18:24Z</dcterms:created>
  <dcterms:modified xmlns:dcterms="http://purl.org/dc/terms/" xmlns:xsi="http://www.w3.org/2001/XMLSchema-instance" xsi:type="dcterms:W3CDTF">2026-09-11T10:18:25+00:00Z</dcterms:modified>
</cp:coreProperties>
</file>