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venu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'Revenue'!$A$4:$O$104</definedName>
    <definedName name="_xlnm._FilterDatabase" localSheetId="2" hidden="1">'Expenses'!$A$4:$L$104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$#,##0.00;[Red]-$#,##0.00"/>
    <numFmt numFmtId="165" formatCode="0.00 &quot;hours&quot;"/>
    <numFmt numFmtId="166" formatCode="0.0 &quot;miles&quot;"/>
    <numFmt numFmtId="167" formatCode="0.0%;[Red]-0.0%"/>
    <numFmt numFmtId="168" formatCode="mmm yyyy"/>
    <numFmt numFmtId="169" formatCode="mm/dd/yyyy"/>
    <numFmt numFmtId="170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238"/>
      <sz val="10"/>
    </font>
    <font>
      <name val="Calibri"/>
      <b val="1"/>
      <color rgb="00FFFFFF"/>
      <sz val="10"/>
    </font>
    <font>
      <name val="Calibri"/>
      <b val="1"/>
      <color rgb="00243238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168" fontId="2" fillId="4" borderId="1" applyAlignment="1" pivotButton="0" quotePrefix="0" xfId="0">
      <alignment horizontal="left" vertical="center"/>
    </xf>
    <xf numFmtId="168" fontId="2" fillId="6" borderId="1" applyAlignment="1" pivotButton="0" quotePrefix="0" xfId="0">
      <alignment horizontal="left" vertical="center"/>
    </xf>
    <xf numFmtId="169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2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170" fontId="2" fillId="5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69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0" fontId="0" fillId="4" borderId="1" pivotButton="0" quotePrefix="0" xfId="0"/>
    <xf numFmtId="0" fontId="0" fillId="6" borderId="1" pivotButton="0" quotePrefix="0" xfId="0"/>
    <xf numFmtId="2" fontId="0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left" vertical="center"/>
    </xf>
    <xf numFmtId="168" fontId="2" fillId="6" borderId="1" applyAlignment="1" pivotButton="0" quotePrefix="0" xfId="0">
      <alignment horizontal="left" vertical="center"/>
    </xf>
    <xf numFmtId="169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170" fontId="2" fillId="5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169" fontId="0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B84A3A"/>
        <sz val="10"/>
      </font>
      <fill>
        <patternFill patternType="solid">
          <fgColor rgb="00FCE8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Profit Trend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'Summary'!B15</f>
            </strRef>
          </tx>
          <spPr>
            <a:ln xmlns:a="http://schemas.openxmlformats.org/drawingml/2006/main" w="24000">
              <a:solidFill>
                <a:srgbClr val="183B4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'Summary'!$A$16:$A$27</f>
            </numRef>
          </cat>
          <val>
            <numRef>
              <f>'Summary'!$B$16:$B$27</f>
            </numRef>
          </val>
        </ser>
        <ser>
          <idx val="1"/>
          <order val="1"/>
          <tx>
            <strRef>
              <f>'Summary'!C15</f>
            </strRef>
          </tx>
          <spPr>
            <a:ln xmlns:a="http://schemas.openxmlformats.org/drawingml/2006/main" w="24000">
              <a:solidFill>
                <a:srgbClr val="D56A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'Summary'!$A$16:$A$27</f>
            </numRef>
          </cat>
          <val>
            <numRef>
              <f>'Summary'!$C$16:$C$27</f>
            </numRef>
          </val>
        </ser>
        <ser>
          <idx val="2"/>
          <order val="2"/>
          <tx>
            <strRef>
              <f>'Summary'!D15</f>
            </strRef>
          </tx>
          <spPr>
            <a:ln xmlns:a="http://schemas.openxmlformats.org/drawingml/2006/main" w="24000">
              <a:solidFill>
                <a:srgbClr val="B84A3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'Summary'!$A$16:$A$27</f>
            </numRef>
          </cat>
          <val>
            <numRef>
              <f>'Summary'!$D$16:$D$27</f>
            </numRef>
          </val>
        </ser>
        <ser>
          <idx val="3"/>
          <order val="3"/>
          <tx>
            <strRef>
              <f>'Summary'!E15</f>
            </strRef>
          </tx>
          <spPr>
            <a:ln xmlns:a="http://schemas.openxmlformats.org/drawingml/2006/main" w="24000">
              <a:solidFill>
                <a:srgbClr val="2F7A6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'Summary'!$A$16:$A$27</f>
            </numRef>
          </cat>
          <val>
            <numRef>
              <f>'Summary'!$E$16:$E$27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29" customWidth="1" min="4" max="4"/>
    <col width="18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Pest Control Profit and Loss Summary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 ht="23" customHeight="1">
      <c r="A2" s="2" t="inlineStr">
        <is>
          <t>Results use entered dates, calculated amounts, cost classes, and the included statuses selected on Assumptions.</t>
        </is>
      </c>
    </row>
    <row r="3">
      <c r="A3" s="3">
        <f>IF(OR(Assumptions!$B$4="",Assumptions!$B$5=""),"Report period not set","Report period: "&amp;TEXT(Assumptions!$B$4,"mm/dd/yyyy")&amp;" through "&amp;TEXT(Assumptions!$B$5,"mm/dd/yyyy"))</f>
        <v/>
      </c>
    </row>
    <row r="4">
      <c r="A4" s="4" t="inlineStr">
        <is>
          <t>Profit and Loss</t>
        </is>
      </c>
      <c r="B4" s="4" t="inlineStr">
        <is>
          <t>Amount</t>
        </is>
      </c>
      <c r="D4" s="4" t="inlineStr">
        <is>
          <t>Operating Indicators</t>
        </is>
      </c>
      <c r="E4" s="4" t="inlineStr">
        <is>
          <t>Result</t>
        </is>
      </c>
    </row>
    <row r="5">
      <c r="A5" s="5" t="inlineStr">
        <is>
          <t>Service Revenue</t>
        </is>
      </c>
      <c r="B5" s="35">
        <f>SUMIFS(Revenue!$L$5:$L$104,Revenue!$A$5:$A$104,"&gt;="&amp;Assumptions!$B$4,Revenue!$A$5:$A$104,"&lt;="&amp;Assumptions!$B$5,Revenue!$O$5:$O$104,Assumptions!$B$6)</f>
        <v/>
      </c>
      <c r="D5" s="5" t="inlineStr">
        <is>
          <t>Included Service Hours</t>
        </is>
      </c>
      <c r="E5" s="36">
        <f>SUMIFS(Revenue!$M$5:$M$104,Revenue!$A$5:$A$104,"&gt;="&amp;Assumptions!$B$4,Revenue!$A$5:$A$104,"&lt;="&amp;Assumptions!$B$5,Revenue!$O$5:$O$104,Assumptions!$B$6)</f>
        <v/>
      </c>
    </row>
    <row r="6">
      <c r="A6" s="8" t="inlineStr">
        <is>
          <t>Cost of Service</t>
        </is>
      </c>
      <c r="B6" s="37">
        <f>SUMIFS(Expenses!$J$5:$J$104,Expenses!$A$5:$A$104,"&gt;="&amp;Assumptions!$B$4,Expenses!$A$5:$A$104,"&lt;="&amp;Assumptions!$B$5,Expenses!$B$5:$B$104,"Direct Cost",Expenses!$L$5:$L$104,Assumptions!$B$7)</f>
        <v/>
      </c>
      <c r="D6" s="8" t="inlineStr">
        <is>
          <t>Included Route Miles</t>
        </is>
      </c>
      <c r="E6" s="38">
        <f>SUMIFS(Revenue!$N$5:$N$104,Revenue!$A$5:$A$104,"&gt;="&amp;Assumptions!$B$4,Revenue!$A$5:$A$104,"&lt;="&amp;Assumptions!$B$5,Revenue!$O$5:$O$104,Assumptions!$B$6)</f>
        <v/>
      </c>
    </row>
    <row r="7">
      <c r="A7" s="5" t="inlineStr">
        <is>
          <t>Gross Profit</t>
        </is>
      </c>
      <c r="B7" s="35">
        <f>B5-B6</f>
        <v/>
      </c>
      <c r="D7" s="5" t="inlineStr">
        <is>
          <t>Revenue per Service Hour</t>
        </is>
      </c>
      <c r="E7" s="35">
        <f>IFERROR(B5/E5,"")</f>
        <v/>
      </c>
    </row>
    <row r="8">
      <c r="A8" s="8" t="inlineStr">
        <is>
          <t>Gross Margin</t>
        </is>
      </c>
      <c r="B8" s="39">
        <f>IFERROR(B7/B5,"")</f>
        <v/>
      </c>
      <c r="D8" s="8" t="inlineStr">
        <is>
          <t>Revenue Excluded from P&amp;L</t>
        </is>
      </c>
      <c r="E8" s="37">
        <f>SUMIFS(Revenue!$L$5:$L$104,Revenue!$A$5:$A$104,"&gt;="&amp;Assumptions!$B$4,Revenue!$A$5:$A$104,"&lt;="&amp;Assumptions!$B$5,Revenue!$O$5:$O$104,"&lt;&gt;"&amp;Assumptions!$B$6,Revenue!$O$5:$O$104,"&lt;&gt;Voided")</f>
        <v/>
      </c>
    </row>
    <row r="9">
      <c r="A9" s="5" t="inlineStr">
        <is>
          <t>Overhead</t>
        </is>
      </c>
      <c r="B9" s="35">
        <f>SUMIFS(Expenses!$J$5:$J$104,Expenses!$A$5:$A$104,"&gt;="&amp;Assumptions!$B$4,Expenses!$A$5:$A$104,"&lt;="&amp;Assumptions!$B$5,Expenses!$B$5:$B$104,"Overhead",Expenses!$L$5:$L$104,Assumptions!$B$7)</f>
        <v/>
      </c>
      <c r="D9" s="5" t="inlineStr">
        <is>
          <t>Costs Excluded from P&amp;L</t>
        </is>
      </c>
      <c r="E9" s="35">
        <f>SUMIFS(Expenses!$J$5:$J$104,Expenses!$A$5:$A$104,"&gt;="&amp;Assumptions!$B$4,Expenses!$A$5:$A$104,"&lt;="&amp;Assumptions!$B$5,Expenses!$L$5:$L$104,"&lt;&gt;"&amp;Assumptions!$B$7,Expenses!$L$5:$L$104,"&lt;&gt;Voided")</f>
        <v/>
      </c>
    </row>
    <row r="10">
      <c r="A10" s="8" t="inlineStr">
        <is>
          <t>Net Profit</t>
        </is>
      </c>
      <c r="B10" s="37">
        <f>B7-B9</f>
        <v/>
      </c>
      <c r="D10" s="8" t="inlineStr">
        <is>
          <t>Included Cost Entries</t>
        </is>
      </c>
      <c r="E10" s="12">
        <f>COUNTIFS(Expenses!$A$5:$A$104,"&gt;="&amp;Assumptions!$B$4,Expenses!$A$5:$A$104,"&lt;="&amp;Assumptions!$B$5,Expenses!$L$5:$L$104,Assumptions!$B$7)</f>
        <v/>
      </c>
    </row>
    <row r="11">
      <c r="A11" s="5" t="inlineStr">
        <is>
          <t>Net Margin</t>
        </is>
      </c>
      <c r="B11" s="40">
        <f>IFERROR(B10/B5,"")</f>
        <v/>
      </c>
      <c r="D11" s="5" t="inlineStr">
        <is>
          <t>Report Days</t>
        </is>
      </c>
      <c r="E11" s="14">
        <f>IFERROR(Assumptions!$B$5-Assumptions!$B$4+1,"")</f>
        <v/>
      </c>
    </row>
    <row r="12">
      <c r="A12" s="8" t="inlineStr">
        <is>
          <t>Included Revenue Entries</t>
        </is>
      </c>
      <c r="B12" s="12">
        <f>COUNTIFS(Revenue!$A$5:$A$104,"&gt;="&amp;Assumptions!$B$4,Revenue!$A$5:$A$104,"&lt;="&amp;Assumptions!$B$5,Revenue!$O$5:$O$104,Assumptions!$B$6)</f>
        <v/>
      </c>
      <c r="D12" s="8" t="inlineStr">
        <is>
          <t>Included Statuses</t>
        </is>
      </c>
      <c r="E12" s="15">
        <f>Assumptions!$B$6&amp;" revenue / "&amp;Assumptions!$B$7&amp;" costs"</f>
        <v/>
      </c>
    </row>
    <row r="13"/>
    <row r="14"/>
    <row r="15">
      <c r="A15" s="16" t="inlineStr">
        <is>
          <t>Month</t>
        </is>
      </c>
      <c r="B15" s="16" t="inlineStr">
        <is>
          <t>Revenue</t>
        </is>
      </c>
      <c r="C15" s="16" t="inlineStr">
        <is>
          <t>Direct Costs</t>
        </is>
      </c>
      <c r="D15" s="16" t="inlineStr">
        <is>
          <t>Overhead</t>
        </is>
      </c>
      <c r="E15" s="16" t="inlineStr">
        <is>
          <t>Net Profit</t>
        </is>
      </c>
    </row>
    <row r="16">
      <c r="A16" s="41">
        <f>IF(OR(Assumptions!$B$4="",Assumptions!$B$5="",Assumptions!$B$5&lt;Assumptions!$B$4),"",DATE(YEAR(Assumptions!$B$4),MONTH(Assumptions!$B$4),1))</f>
        <v/>
      </c>
      <c r="B16" s="37">
        <f>IF($A16="","",SUMIFS(Revenue!$L$5:$L$104,Revenue!$A$5:$A$104,"&gt;="&amp;MAX($A16,Assumptions!$B$4),Revenue!$A$5:$A$104,"&lt;"&amp;MIN(DATE(YEAR($A16),MONTH($A16)+1,1),Assumptions!$B$5+1),Revenue!$O$5:$O$104,Assumptions!$B$6))</f>
        <v/>
      </c>
      <c r="C16" s="37">
        <f>IF($A16="","",SUMIFS(Expenses!$J$5:$J$104,Expenses!$A$5:$A$104,"&gt;="&amp;MAX($A16,Assumptions!$B$4),Expenses!$A$5:$A$104,"&lt;"&amp;MIN(DATE(YEAR($A16),MONTH($A16)+1,1),Assumptions!$B$5+1),Expenses!$B$5:$B$104,"Direct Cost",Expenses!$L$5:$L$104,Assumptions!$B$7))</f>
        <v/>
      </c>
      <c r="D16" s="37">
        <f>IF($A16="","",SUMIFS(Expenses!$J$5:$J$104,Expenses!$A$5:$A$104,"&gt;="&amp;MAX($A16,Assumptions!$B$4),Expenses!$A$5:$A$104,"&lt;"&amp;MIN(DATE(YEAR($A16),MONTH($A16)+1,1),Assumptions!$B$5+1),Expenses!$B$5:$B$104,"Overhead",Expenses!$L$5:$L$104,Assumptions!$B$7))</f>
        <v/>
      </c>
      <c r="E16" s="37">
        <f>IF($A16="","",B16-C16-D16)</f>
        <v/>
      </c>
    </row>
    <row r="17">
      <c r="A17" s="42">
        <f>IF(OR(A16="",DATE(YEAR(A16),MONTH(A16)+1,1)&gt;Assumptions!$B$5),"",DATE(YEAR(A16),MONTH(A16)+1,1))</f>
        <v/>
      </c>
      <c r="B17" s="35">
        <f>IF($A17="","",SUMIFS(Revenue!$L$5:$L$104,Revenue!$A$5:$A$104,"&gt;="&amp;MAX($A17,Assumptions!$B$4),Revenue!$A$5:$A$104,"&lt;"&amp;MIN(DATE(YEAR($A17),MONTH($A17)+1,1),Assumptions!$B$5+1),Revenue!$O$5:$O$104,Assumptions!$B$6))</f>
        <v/>
      </c>
      <c r="C17" s="35">
        <f>IF($A17="","",SUMIFS(Expenses!$J$5:$J$104,Expenses!$A$5:$A$104,"&gt;="&amp;MAX($A17,Assumptions!$B$4),Expenses!$A$5:$A$104,"&lt;"&amp;MIN(DATE(YEAR($A17),MONTH($A17)+1,1),Assumptions!$B$5+1),Expenses!$B$5:$B$104,"Direct Cost",Expenses!$L$5:$L$104,Assumptions!$B$7))</f>
        <v/>
      </c>
      <c r="D17" s="35">
        <f>IF($A17="","",SUMIFS(Expenses!$J$5:$J$104,Expenses!$A$5:$A$104,"&gt;="&amp;MAX($A17,Assumptions!$B$4),Expenses!$A$5:$A$104,"&lt;"&amp;MIN(DATE(YEAR($A17),MONTH($A17)+1,1),Assumptions!$B$5+1),Expenses!$B$5:$B$104,"Overhead",Expenses!$L$5:$L$104,Assumptions!$B$7))</f>
        <v/>
      </c>
      <c r="E17" s="35">
        <f>IF($A17="","",B17-C17-D17)</f>
        <v/>
      </c>
    </row>
    <row r="18">
      <c r="A18" s="41">
        <f>IF(OR(A17="",DATE(YEAR(A17),MONTH(A17)+1,1)&gt;Assumptions!$B$5),"",DATE(YEAR(A17),MONTH(A17)+1,1))</f>
        <v/>
      </c>
      <c r="B18" s="37">
        <f>IF($A18="","",SUMIFS(Revenue!$L$5:$L$104,Revenue!$A$5:$A$104,"&gt;="&amp;MAX($A18,Assumptions!$B$4),Revenue!$A$5:$A$104,"&lt;"&amp;MIN(DATE(YEAR($A18),MONTH($A18)+1,1),Assumptions!$B$5+1),Revenue!$O$5:$O$104,Assumptions!$B$6))</f>
        <v/>
      </c>
      <c r="C18" s="37">
        <f>IF($A18="","",SUMIFS(Expenses!$J$5:$J$104,Expenses!$A$5:$A$104,"&gt;="&amp;MAX($A18,Assumptions!$B$4),Expenses!$A$5:$A$104,"&lt;"&amp;MIN(DATE(YEAR($A18),MONTH($A18)+1,1),Assumptions!$B$5+1),Expenses!$B$5:$B$104,"Direct Cost",Expenses!$L$5:$L$104,Assumptions!$B$7))</f>
        <v/>
      </c>
      <c r="D18" s="37">
        <f>IF($A18="","",SUMIFS(Expenses!$J$5:$J$104,Expenses!$A$5:$A$104,"&gt;="&amp;MAX($A18,Assumptions!$B$4),Expenses!$A$5:$A$104,"&lt;"&amp;MIN(DATE(YEAR($A18),MONTH($A18)+1,1),Assumptions!$B$5+1),Expenses!$B$5:$B$104,"Overhead",Expenses!$L$5:$L$104,Assumptions!$B$7))</f>
        <v/>
      </c>
      <c r="E18" s="37">
        <f>IF($A18="","",B18-C18-D18)</f>
        <v/>
      </c>
    </row>
    <row r="19">
      <c r="A19" s="42">
        <f>IF(OR(A18="",DATE(YEAR(A18),MONTH(A18)+1,1)&gt;Assumptions!$B$5),"",DATE(YEAR(A18),MONTH(A18)+1,1))</f>
        <v/>
      </c>
      <c r="B19" s="35">
        <f>IF($A19="","",SUMIFS(Revenue!$L$5:$L$104,Revenue!$A$5:$A$104,"&gt;="&amp;MAX($A19,Assumptions!$B$4),Revenue!$A$5:$A$104,"&lt;"&amp;MIN(DATE(YEAR($A19),MONTH($A19)+1,1),Assumptions!$B$5+1),Revenue!$O$5:$O$104,Assumptions!$B$6))</f>
        <v/>
      </c>
      <c r="C19" s="35">
        <f>IF($A19="","",SUMIFS(Expenses!$J$5:$J$104,Expenses!$A$5:$A$104,"&gt;="&amp;MAX($A19,Assumptions!$B$4),Expenses!$A$5:$A$104,"&lt;"&amp;MIN(DATE(YEAR($A19),MONTH($A19)+1,1),Assumptions!$B$5+1),Expenses!$B$5:$B$104,"Direct Cost",Expenses!$L$5:$L$104,Assumptions!$B$7))</f>
        <v/>
      </c>
      <c r="D19" s="35">
        <f>IF($A19="","",SUMIFS(Expenses!$J$5:$J$104,Expenses!$A$5:$A$104,"&gt;="&amp;MAX($A19,Assumptions!$B$4),Expenses!$A$5:$A$104,"&lt;"&amp;MIN(DATE(YEAR($A19),MONTH($A19)+1,1),Assumptions!$B$5+1),Expenses!$B$5:$B$104,"Overhead",Expenses!$L$5:$L$104,Assumptions!$B$7))</f>
        <v/>
      </c>
      <c r="E19" s="35">
        <f>IF($A19="","",B19-C19-D19)</f>
        <v/>
      </c>
    </row>
    <row r="20">
      <c r="A20" s="41">
        <f>IF(OR(A19="",DATE(YEAR(A19),MONTH(A19)+1,1)&gt;Assumptions!$B$5),"",DATE(YEAR(A19),MONTH(A19)+1,1))</f>
        <v/>
      </c>
      <c r="B20" s="37">
        <f>IF($A20="","",SUMIFS(Revenue!$L$5:$L$104,Revenue!$A$5:$A$104,"&gt;="&amp;MAX($A20,Assumptions!$B$4),Revenue!$A$5:$A$104,"&lt;"&amp;MIN(DATE(YEAR($A20),MONTH($A20)+1,1),Assumptions!$B$5+1),Revenue!$O$5:$O$104,Assumptions!$B$6))</f>
        <v/>
      </c>
      <c r="C20" s="37">
        <f>IF($A20="","",SUMIFS(Expenses!$J$5:$J$104,Expenses!$A$5:$A$104,"&gt;="&amp;MAX($A20,Assumptions!$B$4),Expenses!$A$5:$A$104,"&lt;"&amp;MIN(DATE(YEAR($A20),MONTH($A20)+1,1),Assumptions!$B$5+1),Expenses!$B$5:$B$104,"Direct Cost",Expenses!$L$5:$L$104,Assumptions!$B$7))</f>
        <v/>
      </c>
      <c r="D20" s="37">
        <f>IF($A20="","",SUMIFS(Expenses!$J$5:$J$104,Expenses!$A$5:$A$104,"&gt;="&amp;MAX($A20,Assumptions!$B$4),Expenses!$A$5:$A$104,"&lt;"&amp;MIN(DATE(YEAR($A20),MONTH($A20)+1,1),Assumptions!$B$5+1),Expenses!$B$5:$B$104,"Overhead",Expenses!$L$5:$L$104,Assumptions!$B$7))</f>
        <v/>
      </c>
      <c r="E20" s="37">
        <f>IF($A20="","",B20-C20-D20)</f>
        <v/>
      </c>
    </row>
    <row r="21">
      <c r="A21" s="42">
        <f>IF(OR(A20="",DATE(YEAR(A20),MONTH(A20)+1,1)&gt;Assumptions!$B$5),"",DATE(YEAR(A20),MONTH(A20)+1,1))</f>
        <v/>
      </c>
      <c r="B21" s="35">
        <f>IF($A21="","",SUMIFS(Revenue!$L$5:$L$104,Revenue!$A$5:$A$104,"&gt;="&amp;MAX($A21,Assumptions!$B$4),Revenue!$A$5:$A$104,"&lt;"&amp;MIN(DATE(YEAR($A21),MONTH($A21)+1,1),Assumptions!$B$5+1),Revenue!$O$5:$O$104,Assumptions!$B$6))</f>
        <v/>
      </c>
      <c r="C21" s="35">
        <f>IF($A21="","",SUMIFS(Expenses!$J$5:$J$104,Expenses!$A$5:$A$104,"&gt;="&amp;MAX($A21,Assumptions!$B$4),Expenses!$A$5:$A$104,"&lt;"&amp;MIN(DATE(YEAR($A21),MONTH($A21)+1,1),Assumptions!$B$5+1),Expenses!$B$5:$B$104,"Direct Cost",Expenses!$L$5:$L$104,Assumptions!$B$7))</f>
        <v/>
      </c>
      <c r="D21" s="35">
        <f>IF($A21="","",SUMIFS(Expenses!$J$5:$J$104,Expenses!$A$5:$A$104,"&gt;="&amp;MAX($A21,Assumptions!$B$4),Expenses!$A$5:$A$104,"&lt;"&amp;MIN(DATE(YEAR($A21),MONTH($A21)+1,1),Assumptions!$B$5+1),Expenses!$B$5:$B$104,"Overhead",Expenses!$L$5:$L$104,Assumptions!$B$7))</f>
        <v/>
      </c>
      <c r="E21" s="35">
        <f>IF($A21="","",B21-C21-D21)</f>
        <v/>
      </c>
    </row>
    <row r="22">
      <c r="A22" s="41">
        <f>IF(OR(A21="",DATE(YEAR(A21),MONTH(A21)+1,1)&gt;Assumptions!$B$5),"",DATE(YEAR(A21),MONTH(A21)+1,1))</f>
        <v/>
      </c>
      <c r="B22" s="37">
        <f>IF($A22="","",SUMIFS(Revenue!$L$5:$L$104,Revenue!$A$5:$A$104,"&gt;="&amp;MAX($A22,Assumptions!$B$4),Revenue!$A$5:$A$104,"&lt;"&amp;MIN(DATE(YEAR($A22),MONTH($A22)+1,1),Assumptions!$B$5+1),Revenue!$O$5:$O$104,Assumptions!$B$6))</f>
        <v/>
      </c>
      <c r="C22" s="37">
        <f>IF($A22="","",SUMIFS(Expenses!$J$5:$J$104,Expenses!$A$5:$A$104,"&gt;="&amp;MAX($A22,Assumptions!$B$4),Expenses!$A$5:$A$104,"&lt;"&amp;MIN(DATE(YEAR($A22),MONTH($A22)+1,1),Assumptions!$B$5+1),Expenses!$B$5:$B$104,"Direct Cost",Expenses!$L$5:$L$104,Assumptions!$B$7))</f>
        <v/>
      </c>
      <c r="D22" s="37">
        <f>IF($A22="","",SUMIFS(Expenses!$J$5:$J$104,Expenses!$A$5:$A$104,"&gt;="&amp;MAX($A22,Assumptions!$B$4),Expenses!$A$5:$A$104,"&lt;"&amp;MIN(DATE(YEAR($A22),MONTH($A22)+1,1),Assumptions!$B$5+1),Expenses!$B$5:$B$104,"Overhead",Expenses!$L$5:$L$104,Assumptions!$B$7))</f>
        <v/>
      </c>
      <c r="E22" s="37">
        <f>IF($A22="","",B22-C22-D22)</f>
        <v/>
      </c>
    </row>
    <row r="23">
      <c r="A23" s="42">
        <f>IF(OR(A22="",DATE(YEAR(A22),MONTH(A22)+1,1)&gt;Assumptions!$B$5),"",DATE(YEAR(A22),MONTH(A22)+1,1))</f>
        <v/>
      </c>
      <c r="B23" s="35">
        <f>IF($A23="","",SUMIFS(Revenue!$L$5:$L$104,Revenue!$A$5:$A$104,"&gt;="&amp;MAX($A23,Assumptions!$B$4),Revenue!$A$5:$A$104,"&lt;"&amp;MIN(DATE(YEAR($A23),MONTH($A23)+1,1),Assumptions!$B$5+1),Revenue!$O$5:$O$104,Assumptions!$B$6))</f>
        <v/>
      </c>
      <c r="C23" s="35">
        <f>IF($A23="","",SUMIFS(Expenses!$J$5:$J$104,Expenses!$A$5:$A$104,"&gt;="&amp;MAX($A23,Assumptions!$B$4),Expenses!$A$5:$A$104,"&lt;"&amp;MIN(DATE(YEAR($A23),MONTH($A23)+1,1),Assumptions!$B$5+1),Expenses!$B$5:$B$104,"Direct Cost",Expenses!$L$5:$L$104,Assumptions!$B$7))</f>
        <v/>
      </c>
      <c r="D23" s="35">
        <f>IF($A23="","",SUMIFS(Expenses!$J$5:$J$104,Expenses!$A$5:$A$104,"&gt;="&amp;MAX($A23,Assumptions!$B$4),Expenses!$A$5:$A$104,"&lt;"&amp;MIN(DATE(YEAR($A23),MONTH($A23)+1,1),Assumptions!$B$5+1),Expenses!$B$5:$B$104,"Overhead",Expenses!$L$5:$L$104,Assumptions!$B$7))</f>
        <v/>
      </c>
      <c r="E23" s="35">
        <f>IF($A23="","",B23-C23-D23)</f>
        <v/>
      </c>
    </row>
    <row r="24">
      <c r="A24" s="41">
        <f>IF(OR(A23="",DATE(YEAR(A23),MONTH(A23)+1,1)&gt;Assumptions!$B$5),"",DATE(YEAR(A23),MONTH(A23)+1,1))</f>
        <v/>
      </c>
      <c r="B24" s="37">
        <f>IF($A24="","",SUMIFS(Revenue!$L$5:$L$104,Revenue!$A$5:$A$104,"&gt;="&amp;MAX($A24,Assumptions!$B$4),Revenue!$A$5:$A$104,"&lt;"&amp;MIN(DATE(YEAR($A24),MONTH($A24)+1,1),Assumptions!$B$5+1),Revenue!$O$5:$O$104,Assumptions!$B$6))</f>
        <v/>
      </c>
      <c r="C24" s="37">
        <f>IF($A24="","",SUMIFS(Expenses!$J$5:$J$104,Expenses!$A$5:$A$104,"&gt;="&amp;MAX($A24,Assumptions!$B$4),Expenses!$A$5:$A$104,"&lt;"&amp;MIN(DATE(YEAR($A24),MONTH($A24)+1,1),Assumptions!$B$5+1),Expenses!$B$5:$B$104,"Direct Cost",Expenses!$L$5:$L$104,Assumptions!$B$7))</f>
        <v/>
      </c>
      <c r="D24" s="37">
        <f>IF($A24="","",SUMIFS(Expenses!$J$5:$J$104,Expenses!$A$5:$A$104,"&gt;="&amp;MAX($A24,Assumptions!$B$4),Expenses!$A$5:$A$104,"&lt;"&amp;MIN(DATE(YEAR($A24),MONTH($A24)+1,1),Assumptions!$B$5+1),Expenses!$B$5:$B$104,"Overhead",Expenses!$L$5:$L$104,Assumptions!$B$7))</f>
        <v/>
      </c>
      <c r="E24" s="37">
        <f>IF($A24="","",B24-C24-D24)</f>
        <v/>
      </c>
    </row>
    <row r="25">
      <c r="A25" s="42">
        <f>IF(OR(A24="",DATE(YEAR(A24),MONTH(A24)+1,1)&gt;Assumptions!$B$5),"",DATE(YEAR(A24),MONTH(A24)+1,1))</f>
        <v/>
      </c>
      <c r="B25" s="35">
        <f>IF($A25="","",SUMIFS(Revenue!$L$5:$L$104,Revenue!$A$5:$A$104,"&gt;="&amp;MAX($A25,Assumptions!$B$4),Revenue!$A$5:$A$104,"&lt;"&amp;MIN(DATE(YEAR($A25),MONTH($A25)+1,1),Assumptions!$B$5+1),Revenue!$O$5:$O$104,Assumptions!$B$6))</f>
        <v/>
      </c>
      <c r="C25" s="35">
        <f>IF($A25="","",SUMIFS(Expenses!$J$5:$J$104,Expenses!$A$5:$A$104,"&gt;="&amp;MAX($A25,Assumptions!$B$4),Expenses!$A$5:$A$104,"&lt;"&amp;MIN(DATE(YEAR($A25),MONTH($A25)+1,1),Assumptions!$B$5+1),Expenses!$B$5:$B$104,"Direct Cost",Expenses!$L$5:$L$104,Assumptions!$B$7))</f>
        <v/>
      </c>
      <c r="D25" s="35">
        <f>IF($A25="","",SUMIFS(Expenses!$J$5:$J$104,Expenses!$A$5:$A$104,"&gt;="&amp;MAX($A25,Assumptions!$B$4),Expenses!$A$5:$A$104,"&lt;"&amp;MIN(DATE(YEAR($A25),MONTH($A25)+1,1),Assumptions!$B$5+1),Expenses!$B$5:$B$104,"Overhead",Expenses!$L$5:$L$104,Assumptions!$B$7))</f>
        <v/>
      </c>
      <c r="E25" s="35">
        <f>IF($A25="","",B25-C25-D25)</f>
        <v/>
      </c>
    </row>
    <row r="26">
      <c r="A26" s="41">
        <f>IF(OR(A25="",DATE(YEAR(A25),MONTH(A25)+1,1)&gt;Assumptions!$B$5),"",DATE(YEAR(A25),MONTH(A25)+1,1))</f>
        <v/>
      </c>
      <c r="B26" s="37">
        <f>IF($A26="","",SUMIFS(Revenue!$L$5:$L$104,Revenue!$A$5:$A$104,"&gt;="&amp;MAX($A26,Assumptions!$B$4),Revenue!$A$5:$A$104,"&lt;"&amp;MIN(DATE(YEAR($A26),MONTH($A26)+1,1),Assumptions!$B$5+1),Revenue!$O$5:$O$104,Assumptions!$B$6))</f>
        <v/>
      </c>
      <c r="C26" s="37">
        <f>IF($A26="","",SUMIFS(Expenses!$J$5:$J$104,Expenses!$A$5:$A$104,"&gt;="&amp;MAX($A26,Assumptions!$B$4),Expenses!$A$5:$A$104,"&lt;"&amp;MIN(DATE(YEAR($A26),MONTH($A26)+1,1),Assumptions!$B$5+1),Expenses!$B$5:$B$104,"Direct Cost",Expenses!$L$5:$L$104,Assumptions!$B$7))</f>
        <v/>
      </c>
      <c r="D26" s="37">
        <f>IF($A26="","",SUMIFS(Expenses!$J$5:$J$104,Expenses!$A$5:$A$104,"&gt;="&amp;MAX($A26,Assumptions!$B$4),Expenses!$A$5:$A$104,"&lt;"&amp;MIN(DATE(YEAR($A26),MONTH($A26)+1,1),Assumptions!$B$5+1),Expenses!$B$5:$B$104,"Overhead",Expenses!$L$5:$L$104,Assumptions!$B$7))</f>
        <v/>
      </c>
      <c r="E26" s="37">
        <f>IF($A26="","",B26-C26-D26)</f>
        <v/>
      </c>
    </row>
    <row r="27">
      <c r="A27" s="42">
        <f>IF(OR(A26="",DATE(YEAR(A26),MONTH(A26)+1,1)&gt;Assumptions!$B$5),"",DATE(YEAR(A26),MONTH(A26)+1,1))</f>
        <v/>
      </c>
      <c r="B27" s="35">
        <f>IF($A27="","",SUMIFS(Revenue!$L$5:$L$104,Revenue!$A$5:$A$104,"&gt;="&amp;MAX($A27,Assumptions!$B$4),Revenue!$A$5:$A$104,"&lt;"&amp;MIN(DATE(YEAR($A27),MONTH($A27)+1,1),Assumptions!$B$5+1),Revenue!$O$5:$O$104,Assumptions!$B$6))</f>
        <v/>
      </c>
      <c r="C27" s="35">
        <f>IF($A27="","",SUMIFS(Expenses!$J$5:$J$104,Expenses!$A$5:$A$104,"&gt;="&amp;MAX($A27,Assumptions!$B$4),Expenses!$A$5:$A$104,"&lt;"&amp;MIN(DATE(YEAR($A27),MONTH($A27)+1,1),Assumptions!$B$5+1),Expenses!$B$5:$B$104,"Direct Cost",Expenses!$L$5:$L$104,Assumptions!$B$7))</f>
        <v/>
      </c>
      <c r="D27" s="35">
        <f>IF($A27="","",SUMIFS(Expenses!$J$5:$J$104,Expenses!$A$5:$A$104,"&gt;="&amp;MAX($A27,Assumptions!$B$4),Expenses!$A$5:$A$104,"&lt;"&amp;MIN(DATE(YEAR($A27),MONTH($A27)+1,1),Assumptions!$B$5+1),Expenses!$B$5:$B$104,"Overhead",Expenses!$L$5:$L$104,Assumptions!$B$7))</f>
        <v/>
      </c>
      <c r="E27" s="35">
        <f>IF($A27="","",B27-C27-D27)</f>
        <v/>
      </c>
    </row>
  </sheetData>
  <mergeCells count="1">
    <mergeCell ref="A1:N1"/>
  </mergeCells>
  <conditionalFormatting sqref="B10">
    <cfRule type="expression" priority="1" dxfId="0">
      <formula>$B$10&gt;=0</formula>
    </cfRule>
    <cfRule type="expression" priority="2" dxfId="1">
      <formula>$B$10&lt;0</formula>
    </cfRule>
  </conditionalFormatting>
  <conditionalFormatting sqref="E8:E9">
    <cfRule type="expression" priority="3" dxfId="2">
      <formula>E8&gt;0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31" customWidth="1" min="3" max="3"/>
    <col width="27" customWidth="1" min="4" max="4"/>
    <col width="31" customWidth="1" min="5" max="5"/>
    <col width="28" customWidth="1" min="6" max="6"/>
    <col width="22" customWidth="1" min="7" max="7"/>
    <col width="23" customWidth="1" min="8" max="8"/>
    <col width="10" customWidth="1" min="9" max="9"/>
    <col width="11" customWidth="1" min="10" max="10"/>
    <col width="13" customWidth="1" min="11" max="11"/>
    <col width="14" customWidth="1" min="12" max="12"/>
    <col width="10" customWidth="1" min="13" max="13"/>
    <col width="10" customWidth="1" min="14" max="14"/>
    <col width="12" customWidth="1" min="15" max="15"/>
  </cols>
  <sheetData>
    <row r="1" ht="28" customHeight="1">
      <c r="A1" s="1" t="inlineStr">
        <is>
          <t>Service Revenue Entries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4" t="n"/>
    </row>
    <row r="2" ht="25" customHeight="1">
      <c r="A2" s="2" t="inlineStr">
        <is>
          <t>Enter service revenue details. Amount is calculated from quantity and unit price. Summary includes only the selected status and reporting period. All examples are fictional.</t>
        </is>
      </c>
    </row>
    <row r="3"/>
    <row r="4" ht="32" customHeight="1">
      <c r="A4" s="16" t="inlineStr">
        <is>
          <t>Date</t>
        </is>
      </c>
      <c r="B4" s="16" t="inlineStr">
        <is>
          <t>Customer</t>
        </is>
      </c>
      <c r="C4" s="16" t="inlineStr">
        <is>
          <t>Service Site</t>
        </is>
      </c>
      <c r="D4" s="16" t="inlineStr">
        <is>
          <t>Pest Concern</t>
        </is>
      </c>
      <c r="E4" s="16" t="inlineStr">
        <is>
          <t>Service</t>
        </is>
      </c>
      <c r="F4" s="16" t="inlineStr">
        <is>
          <t>Technician</t>
        </is>
      </c>
      <c r="G4" s="16" t="inlineStr">
        <is>
          <t>Product</t>
        </is>
      </c>
      <c r="H4" s="16" t="inlineStr">
        <is>
          <t>Route</t>
        </is>
      </c>
      <c r="I4" s="16" t="inlineStr">
        <is>
          <t>Quantity</t>
        </is>
      </c>
      <c r="J4" s="16" t="inlineStr">
        <is>
          <t>Unit</t>
        </is>
      </c>
      <c r="K4" s="16" t="inlineStr">
        <is>
          <t>Unit Price</t>
        </is>
      </c>
      <c r="L4" s="16" t="inlineStr">
        <is>
          <t>Amount</t>
        </is>
      </c>
      <c r="M4" s="16" t="inlineStr">
        <is>
          <t>Hours</t>
        </is>
      </c>
      <c r="N4" s="16" t="inlineStr">
        <is>
          <t>Miles</t>
        </is>
      </c>
      <c r="O4" s="16" t="inlineStr">
        <is>
          <t>Status</t>
        </is>
      </c>
    </row>
    <row r="5">
      <c r="A5" s="43" t="n">
        <v>46030</v>
      </c>
      <c r="B5" s="20" t="inlineStr">
        <is>
          <t>Fictional Acorn Cafe</t>
        </is>
      </c>
      <c r="C5" s="20" t="inlineStr">
        <is>
          <t>Fictional Site Alpha — Sampletown</t>
        </is>
      </c>
      <c r="D5" s="20" t="inlineStr">
        <is>
          <t>Fictional Ant Concern</t>
        </is>
      </c>
      <c r="E5" s="20" t="inlineStr">
        <is>
          <t>Fictional General Pest Visit</t>
        </is>
      </c>
      <c r="F5" s="20" t="inlineStr">
        <is>
          <t>Fictional Technician Avery</t>
        </is>
      </c>
      <c r="G5" s="20" t="inlineStr">
        <is>
          <t>Fictional Product A</t>
        </is>
      </c>
      <c r="H5" s="20" t="inlineStr">
        <is>
          <t>Fictional Route North</t>
        </is>
      </c>
      <c r="I5" s="21" t="n">
        <v>1</v>
      </c>
      <c r="J5" s="22" t="inlineStr">
        <is>
          <t>service</t>
        </is>
      </c>
      <c r="K5" s="44" t="n">
        <v>185</v>
      </c>
      <c r="L5" s="45">
        <f>IF(OR(A5="",I5="",K5=""),"",IFERROR(I5*K5,""))</f>
        <v/>
      </c>
      <c r="M5" s="21" t="n">
        <v>1.5</v>
      </c>
      <c r="N5" s="46" t="n">
        <v>22</v>
      </c>
      <c r="O5" s="22" t="inlineStr">
        <is>
          <t>Posted</t>
        </is>
      </c>
    </row>
    <row r="6">
      <c r="A6" s="43" t="n">
        <v>46044</v>
      </c>
      <c r="B6" s="20" t="inlineStr">
        <is>
          <t>Fictional Blue Kite Market</t>
        </is>
      </c>
      <c r="C6" s="20" t="inlineStr">
        <is>
          <t>Fictional Site Bravo — Example Harbor</t>
        </is>
      </c>
      <c r="D6" s="20" t="inlineStr">
        <is>
          <t>Fictional Rodent Concern</t>
        </is>
      </c>
      <c r="E6" s="20" t="inlineStr">
        <is>
          <t>Fictional Rodent Monitoring Visit</t>
        </is>
      </c>
      <c r="F6" s="20" t="inlineStr">
        <is>
          <t>Fictional Technician Blake</t>
        </is>
      </c>
      <c r="G6" s="20" t="inlineStr">
        <is>
          <t>Fictional Product B</t>
        </is>
      </c>
      <c r="H6" s="20" t="inlineStr">
        <is>
          <t>Fictional Route Central</t>
        </is>
      </c>
      <c r="I6" s="21" t="n">
        <v>1</v>
      </c>
      <c r="J6" s="22" t="inlineStr">
        <is>
          <t>service</t>
        </is>
      </c>
      <c r="K6" s="44" t="n">
        <v>240</v>
      </c>
      <c r="L6" s="47">
        <f>IF(OR(A6="",I6="",K6=""),"",IFERROR(I6*K6,""))</f>
        <v/>
      </c>
      <c r="M6" s="21" t="n">
        <v>2</v>
      </c>
      <c r="N6" s="46" t="n">
        <v>18</v>
      </c>
      <c r="O6" s="22" t="inlineStr">
        <is>
          <t>Posted</t>
        </is>
      </c>
    </row>
    <row r="7">
      <c r="A7" s="43" t="n">
        <v>46059</v>
      </c>
      <c r="B7" s="20" t="inlineStr">
        <is>
          <t>Fictional Copper Leaf Studio</t>
        </is>
      </c>
      <c r="C7" s="20" t="inlineStr">
        <is>
          <t>Fictional Site Charlie — Sampletown</t>
        </is>
      </c>
      <c r="D7" s="20" t="inlineStr">
        <is>
          <t>Fictional Spider Concern</t>
        </is>
      </c>
      <c r="E7" s="20" t="inlineStr">
        <is>
          <t>Fictional Exterior Inspection</t>
        </is>
      </c>
      <c r="F7" s="20" t="inlineStr">
        <is>
          <t>Fictional Technician Casey</t>
        </is>
      </c>
      <c r="G7" s="20" t="inlineStr">
        <is>
          <t>Not Applicable</t>
        </is>
      </c>
      <c r="H7" s="20" t="inlineStr">
        <is>
          <t>Fictional Route South</t>
        </is>
      </c>
      <c r="I7" s="21" t="n">
        <v>1</v>
      </c>
      <c r="J7" s="22" t="inlineStr">
        <is>
          <t>service</t>
        </is>
      </c>
      <c r="K7" s="44" t="n">
        <v>165</v>
      </c>
      <c r="L7" s="45">
        <f>IF(OR(A7="",I7="",K7=""),"",IFERROR(I7*K7,""))</f>
        <v/>
      </c>
      <c r="M7" s="21" t="n">
        <v>1.25</v>
      </c>
      <c r="N7" s="46" t="n">
        <v>31</v>
      </c>
      <c r="O7" s="22" t="inlineStr">
        <is>
          <t>Posted</t>
        </is>
      </c>
    </row>
    <row r="8">
      <c r="A8" s="43" t="n">
        <v>46093</v>
      </c>
      <c r="B8" s="20" t="inlineStr">
        <is>
          <t>Fictional Doodle Works</t>
        </is>
      </c>
      <c r="C8" s="20" t="inlineStr">
        <is>
          <t>Fictional Site Delta — Imaginary Junction</t>
        </is>
      </c>
      <c r="D8" s="20" t="inlineStr">
        <is>
          <t>Fictional Cockroach Concern</t>
        </is>
      </c>
      <c r="E8" s="20" t="inlineStr">
        <is>
          <t>Fictional Commercial Service</t>
        </is>
      </c>
      <c r="F8" s="20" t="inlineStr">
        <is>
          <t>Fictional Technician Devon</t>
        </is>
      </c>
      <c r="G8" s="20" t="inlineStr">
        <is>
          <t>Fictional Product C</t>
        </is>
      </c>
      <c r="H8" s="20" t="inlineStr">
        <is>
          <t>Fictional Route Central</t>
        </is>
      </c>
      <c r="I8" s="21" t="n">
        <v>1</v>
      </c>
      <c r="J8" s="22" t="inlineStr">
        <is>
          <t>service</t>
        </is>
      </c>
      <c r="K8" s="44" t="n">
        <v>320</v>
      </c>
      <c r="L8" s="47">
        <f>IF(OR(A8="",I8="",K8=""),"",IFERROR(I8*K8,""))</f>
        <v/>
      </c>
      <c r="M8" s="21" t="n">
        <v>2.5</v>
      </c>
      <c r="N8" s="46" t="n">
        <v>26</v>
      </c>
      <c r="O8" s="22" t="inlineStr">
        <is>
          <t>Posted</t>
        </is>
      </c>
    </row>
    <row r="9">
      <c r="A9" s="43" t="n">
        <v>46121</v>
      </c>
      <c r="B9" s="20" t="inlineStr">
        <is>
          <t>Fictional Ember Bakery</t>
        </is>
      </c>
      <c r="C9" s="20" t="inlineStr">
        <is>
          <t>Fictional Site Echo — Example Harbor</t>
        </is>
      </c>
      <c r="D9" s="20" t="inlineStr">
        <is>
          <t>Fictional Ant Concern</t>
        </is>
      </c>
      <c r="E9" s="20" t="inlineStr">
        <is>
          <t>Fictional Follow-up Visit</t>
        </is>
      </c>
      <c r="F9" s="20" t="inlineStr">
        <is>
          <t>Fictional Technician Avery</t>
        </is>
      </c>
      <c r="G9" s="20" t="inlineStr">
        <is>
          <t>Fictional Product A</t>
        </is>
      </c>
      <c r="H9" s="20" t="inlineStr">
        <is>
          <t>Fictional Route North</t>
        </is>
      </c>
      <c r="I9" s="21" t="n">
        <v>1</v>
      </c>
      <c r="J9" s="22" t="inlineStr">
        <is>
          <t>service</t>
        </is>
      </c>
      <c r="K9" s="44" t="n">
        <v>195</v>
      </c>
      <c r="L9" s="45">
        <f>IF(OR(A9="",I9="",K9=""),"",IFERROR(I9*K9,""))</f>
        <v/>
      </c>
      <c r="M9" s="21" t="n">
        <v>1.25</v>
      </c>
      <c r="N9" s="46" t="n">
        <v>20</v>
      </c>
      <c r="O9" s="22" t="inlineStr">
        <is>
          <t>Posted</t>
        </is>
      </c>
    </row>
    <row r="10">
      <c r="A10" s="43" t="n">
        <v>46163</v>
      </c>
      <c r="B10" s="20" t="inlineStr">
        <is>
          <t>Fictional Feather Clock Shop</t>
        </is>
      </c>
      <c r="C10" s="20" t="inlineStr">
        <is>
          <t>Fictional Site Foxtrot — Sampletown</t>
        </is>
      </c>
      <c r="D10" s="20" t="inlineStr">
        <is>
          <t>Fictional Wasp Concern</t>
        </is>
      </c>
      <c r="E10" s="20" t="inlineStr">
        <is>
          <t>Fictional Seasonal Service</t>
        </is>
      </c>
      <c r="F10" s="20" t="inlineStr">
        <is>
          <t>Fictional Technician Blake</t>
        </is>
      </c>
      <c r="G10" s="20" t="inlineStr">
        <is>
          <t>Fictional Product D</t>
        </is>
      </c>
      <c r="H10" s="20" t="inlineStr">
        <is>
          <t>Fictional Route South</t>
        </is>
      </c>
      <c r="I10" s="21" t="n">
        <v>1</v>
      </c>
      <c r="J10" s="22" t="inlineStr">
        <is>
          <t>service</t>
        </is>
      </c>
      <c r="K10" s="44" t="n">
        <v>275</v>
      </c>
      <c r="L10" s="47">
        <f>IF(OR(A10="",I10="",K10=""),"",IFERROR(I10*K10,""))</f>
        <v/>
      </c>
      <c r="M10" s="21" t="n">
        <v>2</v>
      </c>
      <c r="N10" s="46" t="n">
        <v>34</v>
      </c>
      <c r="O10" s="22" t="inlineStr">
        <is>
          <t>Posted</t>
        </is>
      </c>
    </row>
    <row r="11">
      <c r="A11" s="43" t="n">
        <v>46184</v>
      </c>
      <c r="B11" s="20" t="inlineStr">
        <is>
          <t>Fictional Golden Button Office</t>
        </is>
      </c>
      <c r="C11" s="20" t="inlineStr">
        <is>
          <t>Fictional Site Golf — Imaginary Junction</t>
        </is>
      </c>
      <c r="D11" s="20" t="inlineStr">
        <is>
          <t>Fictional Spider Concern</t>
        </is>
      </c>
      <c r="E11" s="20" t="inlineStr">
        <is>
          <t>Fictional General Pest Visit</t>
        </is>
      </c>
      <c r="F11" s="20" t="inlineStr">
        <is>
          <t>Fictional Technician Casey</t>
        </is>
      </c>
      <c r="G11" s="20" t="inlineStr">
        <is>
          <t>Fictional Product B</t>
        </is>
      </c>
      <c r="H11" s="20" t="inlineStr">
        <is>
          <t>Fictional Route Central</t>
        </is>
      </c>
      <c r="I11" s="21" t="n">
        <v>1</v>
      </c>
      <c r="J11" s="22" t="inlineStr">
        <is>
          <t>service</t>
        </is>
      </c>
      <c r="K11" s="44" t="n">
        <v>145</v>
      </c>
      <c r="L11" s="45">
        <f>IF(OR(A11="",I11="",K11=""),"",IFERROR(I11*K11,""))</f>
        <v/>
      </c>
      <c r="M11" s="21" t="n">
        <v>1</v>
      </c>
      <c r="N11" s="46" t="n">
        <v>17</v>
      </c>
      <c r="O11" s="22" t="inlineStr">
        <is>
          <t>Posted</t>
        </is>
      </c>
    </row>
    <row r="12">
      <c r="A12" s="43" t="n">
        <v>46220</v>
      </c>
      <c r="B12" s="20" t="inlineStr">
        <is>
          <t>Fictional Harbor Lantern Cafe</t>
        </is>
      </c>
      <c r="C12" s="20" t="inlineStr">
        <is>
          <t>Fictional Site Hotel — Example Harbor</t>
        </is>
      </c>
      <c r="D12" s="20" t="inlineStr">
        <is>
          <t>Fictional Stored Product Concern</t>
        </is>
      </c>
      <c r="E12" s="20" t="inlineStr">
        <is>
          <t>Fictional Commercial Service</t>
        </is>
      </c>
      <c r="F12" s="20" t="inlineStr">
        <is>
          <t>Fictional Technician Devon</t>
        </is>
      </c>
      <c r="G12" s="20" t="inlineStr">
        <is>
          <t>Fictional Product C</t>
        </is>
      </c>
      <c r="H12" s="20" t="inlineStr">
        <is>
          <t>Fictional Route North</t>
        </is>
      </c>
      <c r="I12" s="21" t="n">
        <v>2</v>
      </c>
      <c r="J12" s="22" t="inlineStr">
        <is>
          <t>service</t>
        </is>
      </c>
      <c r="K12" s="44" t="n">
        <v>135</v>
      </c>
      <c r="L12" s="47">
        <f>IF(OR(A12="",I12="",K12=""),"",IFERROR(I12*K12,""))</f>
        <v/>
      </c>
      <c r="M12" s="21" t="n">
        <v>2.75</v>
      </c>
      <c r="N12" s="46" t="n">
        <v>29</v>
      </c>
      <c r="O12" s="22" t="inlineStr">
        <is>
          <t>Posted</t>
        </is>
      </c>
    </row>
    <row r="13">
      <c r="A13" s="43" t="n">
        <v>46248</v>
      </c>
      <c r="B13" s="20" t="inlineStr">
        <is>
          <t>Fictional Indigo Paper Company</t>
        </is>
      </c>
      <c r="C13" s="20" t="inlineStr">
        <is>
          <t>Fictional Site India — Sampletown</t>
        </is>
      </c>
      <c r="D13" s="20" t="inlineStr">
        <is>
          <t>Fictional Rodent Concern</t>
        </is>
      </c>
      <c r="E13" s="20" t="inlineStr">
        <is>
          <t>Fictional Rodent Monitoring Visit</t>
        </is>
      </c>
      <c r="F13" s="20" t="inlineStr">
        <is>
          <t>Fictional Technician Avery</t>
        </is>
      </c>
      <c r="G13" s="20" t="inlineStr">
        <is>
          <t>Fictional Product B</t>
        </is>
      </c>
      <c r="H13" s="20" t="inlineStr">
        <is>
          <t>Fictional Route South</t>
        </is>
      </c>
      <c r="I13" s="21" t="n">
        <v>1</v>
      </c>
      <c r="J13" s="22" t="inlineStr">
        <is>
          <t>service</t>
        </is>
      </c>
      <c r="K13" s="44" t="n">
        <v>225</v>
      </c>
      <c r="L13" s="45">
        <f>IF(OR(A13="",I13="",K13=""),"",IFERROR(I13*K13,""))</f>
        <v/>
      </c>
      <c r="M13" s="21" t="n">
        <v>1.75</v>
      </c>
      <c r="N13" s="46" t="n">
        <v>24</v>
      </c>
      <c r="O13" s="22" t="inlineStr">
        <is>
          <t>Posted</t>
        </is>
      </c>
    </row>
    <row r="14">
      <c r="A14" s="43" t="n">
        <v>46269</v>
      </c>
      <c r="B14" s="20" t="inlineStr">
        <is>
          <t>Fictional Juniper Toy Room</t>
        </is>
      </c>
      <c r="C14" s="20" t="inlineStr">
        <is>
          <t>Fictional Site Juliet — Imaginary Junction</t>
        </is>
      </c>
      <c r="D14" s="20" t="inlineStr">
        <is>
          <t>Fictional Ant Concern</t>
        </is>
      </c>
      <c r="E14" s="20" t="inlineStr">
        <is>
          <t>Fictional Follow-up Visit</t>
        </is>
      </c>
      <c r="F14" s="20" t="inlineStr">
        <is>
          <t>Fictional Technician Blake</t>
        </is>
      </c>
      <c r="G14" s="20" t="inlineStr">
        <is>
          <t>Fictional Product A</t>
        </is>
      </c>
      <c r="H14" s="20" t="inlineStr">
        <is>
          <t>Fictional Route Central</t>
        </is>
      </c>
      <c r="I14" s="21" t="n">
        <v>1</v>
      </c>
      <c r="J14" s="22" t="inlineStr">
        <is>
          <t>service</t>
        </is>
      </c>
      <c r="K14" s="44" t="n">
        <v>210</v>
      </c>
      <c r="L14" s="47">
        <f>IF(OR(A14="",I14="",K14=""),"",IFERROR(I14*K14,""))</f>
        <v/>
      </c>
      <c r="M14" s="21" t="n">
        <v>1.5</v>
      </c>
      <c r="N14" s="46" t="n">
        <v>21</v>
      </c>
      <c r="O14" s="22" t="inlineStr">
        <is>
          <t>Reviewed</t>
        </is>
      </c>
    </row>
    <row r="15">
      <c r="A15" s="43" t="n"/>
      <c r="B15" s="20" t="n"/>
      <c r="C15" s="20" t="n"/>
      <c r="D15" s="20" t="n"/>
      <c r="E15" s="20" t="n"/>
      <c r="F15" s="20" t="n"/>
      <c r="G15" s="20" t="n"/>
      <c r="H15" s="20" t="n"/>
      <c r="I15" s="21" t="n"/>
      <c r="J15" s="22" t="n"/>
      <c r="K15" s="44" t="n"/>
      <c r="L15" s="45">
        <f>IF(OR(A15="",I15="",K15=""),"",IFERROR(I15*K15,""))</f>
        <v/>
      </c>
      <c r="M15" s="21" t="n"/>
      <c r="N15" s="46" t="n"/>
      <c r="O15" s="22" t="n"/>
    </row>
    <row r="16">
      <c r="A16" s="43" t="n"/>
      <c r="B16" s="20" t="n"/>
      <c r="C16" s="20" t="n"/>
      <c r="D16" s="20" t="n"/>
      <c r="E16" s="20" t="n"/>
      <c r="F16" s="20" t="n"/>
      <c r="G16" s="20" t="n"/>
      <c r="H16" s="20" t="n"/>
      <c r="I16" s="21" t="n"/>
      <c r="J16" s="22" t="n"/>
      <c r="K16" s="44" t="n"/>
      <c r="L16" s="47">
        <f>IF(OR(A16="",I16="",K16=""),"",IFERROR(I16*K16,""))</f>
        <v/>
      </c>
      <c r="M16" s="21" t="n"/>
      <c r="N16" s="46" t="n"/>
      <c r="O16" s="22" t="n"/>
    </row>
    <row r="17">
      <c r="A17" s="43" t="n"/>
      <c r="B17" s="20" t="n"/>
      <c r="C17" s="20" t="n"/>
      <c r="D17" s="20" t="n"/>
      <c r="E17" s="20" t="n"/>
      <c r="F17" s="20" t="n"/>
      <c r="G17" s="20" t="n"/>
      <c r="H17" s="20" t="n"/>
      <c r="I17" s="21" t="n"/>
      <c r="J17" s="22" t="n"/>
      <c r="K17" s="44" t="n"/>
      <c r="L17" s="45">
        <f>IF(OR(A17="",I17="",K17=""),"",IFERROR(I17*K17,""))</f>
        <v/>
      </c>
      <c r="M17" s="21" t="n"/>
      <c r="N17" s="46" t="n"/>
      <c r="O17" s="22" t="n"/>
    </row>
    <row r="18">
      <c r="A18" s="43" t="n"/>
      <c r="B18" s="20" t="n"/>
      <c r="C18" s="20" t="n"/>
      <c r="D18" s="20" t="n"/>
      <c r="E18" s="20" t="n"/>
      <c r="F18" s="20" t="n"/>
      <c r="G18" s="20" t="n"/>
      <c r="H18" s="20" t="n"/>
      <c r="I18" s="21" t="n"/>
      <c r="J18" s="22" t="n"/>
      <c r="K18" s="44" t="n"/>
      <c r="L18" s="47">
        <f>IF(OR(A18="",I18="",K18=""),"",IFERROR(I18*K18,""))</f>
        <v/>
      </c>
      <c r="M18" s="21" t="n"/>
      <c r="N18" s="46" t="n"/>
      <c r="O18" s="22" t="n"/>
    </row>
    <row r="19">
      <c r="A19" s="43" t="n"/>
      <c r="B19" s="20" t="n"/>
      <c r="C19" s="20" t="n"/>
      <c r="D19" s="20" t="n"/>
      <c r="E19" s="20" t="n"/>
      <c r="F19" s="20" t="n"/>
      <c r="G19" s="20" t="n"/>
      <c r="H19" s="20" t="n"/>
      <c r="I19" s="21" t="n"/>
      <c r="J19" s="22" t="n"/>
      <c r="K19" s="44" t="n"/>
      <c r="L19" s="45">
        <f>IF(OR(A19="",I19="",K19=""),"",IFERROR(I19*K19,""))</f>
        <v/>
      </c>
      <c r="M19" s="21" t="n"/>
      <c r="N19" s="46" t="n"/>
      <c r="O19" s="22" t="n"/>
    </row>
    <row r="20">
      <c r="A20" s="43" t="n"/>
      <c r="B20" s="20" t="n"/>
      <c r="C20" s="20" t="n"/>
      <c r="D20" s="20" t="n"/>
      <c r="E20" s="20" t="n"/>
      <c r="F20" s="20" t="n"/>
      <c r="G20" s="20" t="n"/>
      <c r="H20" s="20" t="n"/>
      <c r="I20" s="21" t="n"/>
      <c r="J20" s="22" t="n"/>
      <c r="K20" s="44" t="n"/>
      <c r="L20" s="47">
        <f>IF(OR(A20="",I20="",K20=""),"",IFERROR(I20*K20,""))</f>
        <v/>
      </c>
      <c r="M20" s="21" t="n"/>
      <c r="N20" s="46" t="n"/>
      <c r="O20" s="22" t="n"/>
    </row>
    <row r="21">
      <c r="A21" s="43" t="n"/>
      <c r="B21" s="20" t="n"/>
      <c r="C21" s="20" t="n"/>
      <c r="D21" s="20" t="n"/>
      <c r="E21" s="20" t="n"/>
      <c r="F21" s="20" t="n"/>
      <c r="G21" s="20" t="n"/>
      <c r="H21" s="20" t="n"/>
      <c r="I21" s="21" t="n"/>
      <c r="J21" s="22" t="n"/>
      <c r="K21" s="44" t="n"/>
      <c r="L21" s="45">
        <f>IF(OR(A21="",I21="",K21=""),"",IFERROR(I21*K21,""))</f>
        <v/>
      </c>
      <c r="M21" s="21" t="n"/>
      <c r="N21" s="46" t="n"/>
      <c r="O21" s="22" t="n"/>
    </row>
    <row r="22">
      <c r="A22" s="43" t="n"/>
      <c r="B22" s="20" t="n"/>
      <c r="C22" s="20" t="n"/>
      <c r="D22" s="20" t="n"/>
      <c r="E22" s="20" t="n"/>
      <c r="F22" s="20" t="n"/>
      <c r="G22" s="20" t="n"/>
      <c r="H22" s="20" t="n"/>
      <c r="I22" s="21" t="n"/>
      <c r="J22" s="22" t="n"/>
      <c r="K22" s="44" t="n"/>
      <c r="L22" s="47">
        <f>IF(OR(A22="",I22="",K22=""),"",IFERROR(I22*K22,""))</f>
        <v/>
      </c>
      <c r="M22" s="21" t="n"/>
      <c r="N22" s="46" t="n"/>
      <c r="O22" s="22" t="n"/>
    </row>
    <row r="23">
      <c r="A23" s="43" t="n"/>
      <c r="B23" s="20" t="n"/>
      <c r="C23" s="20" t="n"/>
      <c r="D23" s="20" t="n"/>
      <c r="E23" s="20" t="n"/>
      <c r="F23" s="20" t="n"/>
      <c r="G23" s="20" t="n"/>
      <c r="H23" s="20" t="n"/>
      <c r="I23" s="21" t="n"/>
      <c r="J23" s="22" t="n"/>
      <c r="K23" s="44" t="n"/>
      <c r="L23" s="45">
        <f>IF(OR(A23="",I23="",K23=""),"",IFERROR(I23*K23,""))</f>
        <v/>
      </c>
      <c r="M23" s="21" t="n"/>
      <c r="N23" s="46" t="n"/>
      <c r="O23" s="22" t="n"/>
    </row>
    <row r="24">
      <c r="A24" s="43" t="n"/>
      <c r="B24" s="20" t="n"/>
      <c r="C24" s="20" t="n"/>
      <c r="D24" s="20" t="n"/>
      <c r="E24" s="20" t="n"/>
      <c r="F24" s="20" t="n"/>
      <c r="G24" s="20" t="n"/>
      <c r="H24" s="20" t="n"/>
      <c r="I24" s="21" t="n"/>
      <c r="J24" s="22" t="n"/>
      <c r="K24" s="44" t="n"/>
      <c r="L24" s="47">
        <f>IF(OR(A24="",I24="",K24=""),"",IFERROR(I24*K24,""))</f>
        <v/>
      </c>
      <c r="M24" s="21" t="n"/>
      <c r="N24" s="46" t="n"/>
      <c r="O24" s="22" t="n"/>
    </row>
    <row r="25">
      <c r="A25" s="43" t="n"/>
      <c r="B25" s="20" t="n"/>
      <c r="C25" s="20" t="n"/>
      <c r="D25" s="20" t="n"/>
      <c r="E25" s="20" t="n"/>
      <c r="F25" s="20" t="n"/>
      <c r="G25" s="20" t="n"/>
      <c r="H25" s="20" t="n"/>
      <c r="I25" s="21" t="n"/>
      <c r="J25" s="22" t="n"/>
      <c r="K25" s="44" t="n"/>
      <c r="L25" s="45">
        <f>IF(OR(A25="",I25="",K25=""),"",IFERROR(I25*K25,""))</f>
        <v/>
      </c>
      <c r="M25" s="21" t="n"/>
      <c r="N25" s="46" t="n"/>
      <c r="O25" s="22" t="n"/>
    </row>
    <row r="26">
      <c r="A26" s="43" t="n"/>
      <c r="B26" s="20" t="n"/>
      <c r="C26" s="20" t="n"/>
      <c r="D26" s="20" t="n"/>
      <c r="E26" s="20" t="n"/>
      <c r="F26" s="20" t="n"/>
      <c r="G26" s="20" t="n"/>
      <c r="H26" s="20" t="n"/>
      <c r="I26" s="21" t="n"/>
      <c r="J26" s="22" t="n"/>
      <c r="K26" s="44" t="n"/>
      <c r="L26" s="47">
        <f>IF(OR(A26="",I26="",K26=""),"",IFERROR(I26*K26,""))</f>
        <v/>
      </c>
      <c r="M26" s="21" t="n"/>
      <c r="N26" s="46" t="n"/>
      <c r="O26" s="22" t="n"/>
    </row>
    <row r="27">
      <c r="A27" s="43" t="n"/>
      <c r="B27" s="20" t="n"/>
      <c r="C27" s="20" t="n"/>
      <c r="D27" s="20" t="n"/>
      <c r="E27" s="20" t="n"/>
      <c r="F27" s="20" t="n"/>
      <c r="G27" s="20" t="n"/>
      <c r="H27" s="20" t="n"/>
      <c r="I27" s="21" t="n"/>
      <c r="J27" s="22" t="n"/>
      <c r="K27" s="44" t="n"/>
      <c r="L27" s="45">
        <f>IF(OR(A27="",I27="",K27=""),"",IFERROR(I27*K27,""))</f>
        <v/>
      </c>
      <c r="M27" s="21" t="n"/>
      <c r="N27" s="46" t="n"/>
      <c r="O27" s="22" t="n"/>
    </row>
    <row r="28">
      <c r="A28" s="43" t="n"/>
      <c r="B28" s="20" t="n"/>
      <c r="C28" s="20" t="n"/>
      <c r="D28" s="20" t="n"/>
      <c r="E28" s="20" t="n"/>
      <c r="F28" s="20" t="n"/>
      <c r="G28" s="20" t="n"/>
      <c r="H28" s="20" t="n"/>
      <c r="I28" s="21" t="n"/>
      <c r="J28" s="22" t="n"/>
      <c r="K28" s="44" t="n"/>
      <c r="L28" s="47">
        <f>IF(OR(A28="",I28="",K28=""),"",IFERROR(I28*K28,""))</f>
        <v/>
      </c>
      <c r="M28" s="21" t="n"/>
      <c r="N28" s="46" t="n"/>
      <c r="O28" s="22" t="n"/>
    </row>
    <row r="29">
      <c r="A29" s="43" t="n"/>
      <c r="B29" s="20" t="n"/>
      <c r="C29" s="20" t="n"/>
      <c r="D29" s="20" t="n"/>
      <c r="E29" s="20" t="n"/>
      <c r="F29" s="20" t="n"/>
      <c r="G29" s="20" t="n"/>
      <c r="H29" s="20" t="n"/>
      <c r="I29" s="21" t="n"/>
      <c r="J29" s="22" t="n"/>
      <c r="K29" s="44" t="n"/>
      <c r="L29" s="45">
        <f>IF(OR(A29="",I29="",K29=""),"",IFERROR(I29*K29,""))</f>
        <v/>
      </c>
      <c r="M29" s="21" t="n"/>
      <c r="N29" s="46" t="n"/>
      <c r="O29" s="22" t="n"/>
    </row>
    <row r="30">
      <c r="A30" s="43" t="n"/>
      <c r="B30" s="20" t="n"/>
      <c r="C30" s="20" t="n"/>
      <c r="D30" s="20" t="n"/>
      <c r="E30" s="20" t="n"/>
      <c r="F30" s="20" t="n"/>
      <c r="G30" s="20" t="n"/>
      <c r="H30" s="20" t="n"/>
      <c r="I30" s="21" t="n"/>
      <c r="J30" s="22" t="n"/>
      <c r="K30" s="44" t="n"/>
      <c r="L30" s="47">
        <f>IF(OR(A30="",I30="",K30=""),"",IFERROR(I30*K30,""))</f>
        <v/>
      </c>
      <c r="M30" s="21" t="n"/>
      <c r="N30" s="46" t="n"/>
      <c r="O30" s="22" t="n"/>
    </row>
    <row r="31">
      <c r="A31" s="43" t="n"/>
      <c r="B31" s="20" t="n"/>
      <c r="C31" s="20" t="n"/>
      <c r="D31" s="20" t="n"/>
      <c r="E31" s="20" t="n"/>
      <c r="F31" s="20" t="n"/>
      <c r="G31" s="20" t="n"/>
      <c r="H31" s="20" t="n"/>
      <c r="I31" s="21" t="n"/>
      <c r="J31" s="22" t="n"/>
      <c r="K31" s="44" t="n"/>
      <c r="L31" s="45">
        <f>IF(OR(A31="",I31="",K31=""),"",IFERROR(I31*K31,""))</f>
        <v/>
      </c>
      <c r="M31" s="21" t="n"/>
      <c r="N31" s="46" t="n"/>
      <c r="O31" s="22" t="n"/>
    </row>
    <row r="32">
      <c r="A32" s="43" t="n"/>
      <c r="B32" s="20" t="n"/>
      <c r="C32" s="20" t="n"/>
      <c r="D32" s="20" t="n"/>
      <c r="E32" s="20" t="n"/>
      <c r="F32" s="20" t="n"/>
      <c r="G32" s="20" t="n"/>
      <c r="H32" s="20" t="n"/>
      <c r="I32" s="21" t="n"/>
      <c r="J32" s="22" t="n"/>
      <c r="K32" s="44" t="n"/>
      <c r="L32" s="47">
        <f>IF(OR(A32="",I32="",K32=""),"",IFERROR(I32*K32,""))</f>
        <v/>
      </c>
      <c r="M32" s="21" t="n"/>
      <c r="N32" s="46" t="n"/>
      <c r="O32" s="22" t="n"/>
    </row>
    <row r="33">
      <c r="A33" s="43" t="n"/>
      <c r="B33" s="20" t="n"/>
      <c r="C33" s="20" t="n"/>
      <c r="D33" s="20" t="n"/>
      <c r="E33" s="20" t="n"/>
      <c r="F33" s="20" t="n"/>
      <c r="G33" s="20" t="n"/>
      <c r="H33" s="20" t="n"/>
      <c r="I33" s="21" t="n"/>
      <c r="J33" s="22" t="n"/>
      <c r="K33" s="44" t="n"/>
      <c r="L33" s="45">
        <f>IF(OR(A33="",I33="",K33=""),"",IFERROR(I33*K33,""))</f>
        <v/>
      </c>
      <c r="M33" s="21" t="n"/>
      <c r="N33" s="46" t="n"/>
      <c r="O33" s="22" t="n"/>
    </row>
    <row r="34">
      <c r="A34" s="43" t="n"/>
      <c r="B34" s="20" t="n"/>
      <c r="C34" s="20" t="n"/>
      <c r="D34" s="20" t="n"/>
      <c r="E34" s="20" t="n"/>
      <c r="F34" s="20" t="n"/>
      <c r="G34" s="20" t="n"/>
      <c r="H34" s="20" t="n"/>
      <c r="I34" s="21" t="n"/>
      <c r="J34" s="22" t="n"/>
      <c r="K34" s="44" t="n"/>
      <c r="L34" s="47">
        <f>IF(OR(A34="",I34="",K34=""),"",IFERROR(I34*K34,""))</f>
        <v/>
      </c>
      <c r="M34" s="21" t="n"/>
      <c r="N34" s="46" t="n"/>
      <c r="O34" s="22" t="n"/>
    </row>
    <row r="35">
      <c r="A35" s="43" t="n"/>
      <c r="B35" s="20" t="n"/>
      <c r="C35" s="20" t="n"/>
      <c r="D35" s="20" t="n"/>
      <c r="E35" s="20" t="n"/>
      <c r="F35" s="20" t="n"/>
      <c r="G35" s="20" t="n"/>
      <c r="H35" s="20" t="n"/>
      <c r="I35" s="21" t="n"/>
      <c r="J35" s="22" t="n"/>
      <c r="K35" s="44" t="n"/>
      <c r="L35" s="45">
        <f>IF(OR(A35="",I35="",K35=""),"",IFERROR(I35*K35,""))</f>
        <v/>
      </c>
      <c r="M35" s="21" t="n"/>
      <c r="N35" s="46" t="n"/>
      <c r="O35" s="22" t="n"/>
    </row>
    <row r="36">
      <c r="A36" s="43" t="n"/>
      <c r="B36" s="20" t="n"/>
      <c r="C36" s="20" t="n"/>
      <c r="D36" s="20" t="n"/>
      <c r="E36" s="20" t="n"/>
      <c r="F36" s="20" t="n"/>
      <c r="G36" s="20" t="n"/>
      <c r="H36" s="20" t="n"/>
      <c r="I36" s="21" t="n"/>
      <c r="J36" s="22" t="n"/>
      <c r="K36" s="44" t="n"/>
      <c r="L36" s="47">
        <f>IF(OR(A36="",I36="",K36=""),"",IFERROR(I36*K36,""))</f>
        <v/>
      </c>
      <c r="M36" s="21" t="n"/>
      <c r="N36" s="46" t="n"/>
      <c r="O36" s="22" t="n"/>
    </row>
    <row r="37">
      <c r="A37" s="43" t="n"/>
      <c r="B37" s="20" t="n"/>
      <c r="C37" s="20" t="n"/>
      <c r="D37" s="20" t="n"/>
      <c r="E37" s="20" t="n"/>
      <c r="F37" s="20" t="n"/>
      <c r="G37" s="20" t="n"/>
      <c r="H37" s="20" t="n"/>
      <c r="I37" s="21" t="n"/>
      <c r="J37" s="22" t="n"/>
      <c r="K37" s="44" t="n"/>
      <c r="L37" s="45">
        <f>IF(OR(A37="",I37="",K37=""),"",IFERROR(I37*K37,""))</f>
        <v/>
      </c>
      <c r="M37" s="21" t="n"/>
      <c r="N37" s="46" t="n"/>
      <c r="O37" s="22" t="n"/>
    </row>
    <row r="38">
      <c r="A38" s="43" t="n"/>
      <c r="B38" s="20" t="n"/>
      <c r="C38" s="20" t="n"/>
      <c r="D38" s="20" t="n"/>
      <c r="E38" s="20" t="n"/>
      <c r="F38" s="20" t="n"/>
      <c r="G38" s="20" t="n"/>
      <c r="H38" s="20" t="n"/>
      <c r="I38" s="21" t="n"/>
      <c r="J38" s="22" t="n"/>
      <c r="K38" s="44" t="n"/>
      <c r="L38" s="47">
        <f>IF(OR(A38="",I38="",K38=""),"",IFERROR(I38*K38,""))</f>
        <v/>
      </c>
      <c r="M38" s="21" t="n"/>
      <c r="N38" s="46" t="n"/>
      <c r="O38" s="22" t="n"/>
    </row>
    <row r="39">
      <c r="A39" s="43" t="n"/>
      <c r="B39" s="20" t="n"/>
      <c r="C39" s="20" t="n"/>
      <c r="D39" s="20" t="n"/>
      <c r="E39" s="20" t="n"/>
      <c r="F39" s="20" t="n"/>
      <c r="G39" s="20" t="n"/>
      <c r="H39" s="20" t="n"/>
      <c r="I39" s="21" t="n"/>
      <c r="J39" s="22" t="n"/>
      <c r="K39" s="44" t="n"/>
      <c r="L39" s="45">
        <f>IF(OR(A39="",I39="",K39=""),"",IFERROR(I39*K39,""))</f>
        <v/>
      </c>
      <c r="M39" s="21" t="n"/>
      <c r="N39" s="46" t="n"/>
      <c r="O39" s="22" t="n"/>
    </row>
    <row r="40">
      <c r="A40" s="43" t="n"/>
      <c r="B40" s="20" t="n"/>
      <c r="C40" s="20" t="n"/>
      <c r="D40" s="20" t="n"/>
      <c r="E40" s="20" t="n"/>
      <c r="F40" s="20" t="n"/>
      <c r="G40" s="20" t="n"/>
      <c r="H40" s="20" t="n"/>
      <c r="I40" s="21" t="n"/>
      <c r="J40" s="22" t="n"/>
      <c r="K40" s="44" t="n"/>
      <c r="L40" s="47">
        <f>IF(OR(A40="",I40="",K40=""),"",IFERROR(I40*K40,""))</f>
        <v/>
      </c>
      <c r="M40" s="21" t="n"/>
      <c r="N40" s="46" t="n"/>
      <c r="O40" s="22" t="n"/>
    </row>
    <row r="41">
      <c r="A41" s="43" t="n"/>
      <c r="B41" s="20" t="n"/>
      <c r="C41" s="20" t="n"/>
      <c r="D41" s="20" t="n"/>
      <c r="E41" s="20" t="n"/>
      <c r="F41" s="20" t="n"/>
      <c r="G41" s="20" t="n"/>
      <c r="H41" s="20" t="n"/>
      <c r="I41" s="21" t="n"/>
      <c r="J41" s="22" t="n"/>
      <c r="K41" s="44" t="n"/>
      <c r="L41" s="45">
        <f>IF(OR(A41="",I41="",K41=""),"",IFERROR(I41*K41,""))</f>
        <v/>
      </c>
      <c r="M41" s="21" t="n"/>
      <c r="N41" s="46" t="n"/>
      <c r="O41" s="22" t="n"/>
    </row>
    <row r="42">
      <c r="A42" s="43" t="n"/>
      <c r="B42" s="20" t="n"/>
      <c r="C42" s="20" t="n"/>
      <c r="D42" s="20" t="n"/>
      <c r="E42" s="20" t="n"/>
      <c r="F42" s="20" t="n"/>
      <c r="G42" s="20" t="n"/>
      <c r="H42" s="20" t="n"/>
      <c r="I42" s="21" t="n"/>
      <c r="J42" s="22" t="n"/>
      <c r="K42" s="44" t="n"/>
      <c r="L42" s="47">
        <f>IF(OR(A42="",I42="",K42=""),"",IFERROR(I42*K42,""))</f>
        <v/>
      </c>
      <c r="M42" s="21" t="n"/>
      <c r="N42" s="46" t="n"/>
      <c r="O42" s="22" t="n"/>
    </row>
    <row r="43">
      <c r="A43" s="43" t="n"/>
      <c r="B43" s="20" t="n"/>
      <c r="C43" s="20" t="n"/>
      <c r="D43" s="20" t="n"/>
      <c r="E43" s="20" t="n"/>
      <c r="F43" s="20" t="n"/>
      <c r="G43" s="20" t="n"/>
      <c r="H43" s="20" t="n"/>
      <c r="I43" s="21" t="n"/>
      <c r="J43" s="22" t="n"/>
      <c r="K43" s="44" t="n"/>
      <c r="L43" s="45">
        <f>IF(OR(A43="",I43="",K43=""),"",IFERROR(I43*K43,""))</f>
        <v/>
      </c>
      <c r="M43" s="21" t="n"/>
      <c r="N43" s="46" t="n"/>
      <c r="O43" s="22" t="n"/>
    </row>
    <row r="44">
      <c r="A44" s="43" t="n"/>
      <c r="B44" s="20" t="n"/>
      <c r="C44" s="20" t="n"/>
      <c r="D44" s="20" t="n"/>
      <c r="E44" s="20" t="n"/>
      <c r="F44" s="20" t="n"/>
      <c r="G44" s="20" t="n"/>
      <c r="H44" s="20" t="n"/>
      <c r="I44" s="21" t="n"/>
      <c r="J44" s="22" t="n"/>
      <c r="K44" s="44" t="n"/>
      <c r="L44" s="47">
        <f>IF(OR(A44="",I44="",K44=""),"",IFERROR(I44*K44,""))</f>
        <v/>
      </c>
      <c r="M44" s="21" t="n"/>
      <c r="N44" s="46" t="n"/>
      <c r="O44" s="22" t="n"/>
    </row>
    <row r="45">
      <c r="A45" s="43" t="n"/>
      <c r="B45" s="20" t="n"/>
      <c r="C45" s="20" t="n"/>
      <c r="D45" s="20" t="n"/>
      <c r="E45" s="20" t="n"/>
      <c r="F45" s="20" t="n"/>
      <c r="G45" s="20" t="n"/>
      <c r="H45" s="20" t="n"/>
      <c r="I45" s="21" t="n"/>
      <c r="J45" s="22" t="n"/>
      <c r="K45" s="44" t="n"/>
      <c r="L45" s="45">
        <f>IF(OR(A45="",I45="",K45=""),"",IFERROR(I45*K45,""))</f>
        <v/>
      </c>
      <c r="M45" s="21" t="n"/>
      <c r="N45" s="46" t="n"/>
      <c r="O45" s="22" t="n"/>
    </row>
    <row r="46">
      <c r="A46" s="43" t="n"/>
      <c r="B46" s="20" t="n"/>
      <c r="C46" s="20" t="n"/>
      <c r="D46" s="20" t="n"/>
      <c r="E46" s="20" t="n"/>
      <c r="F46" s="20" t="n"/>
      <c r="G46" s="20" t="n"/>
      <c r="H46" s="20" t="n"/>
      <c r="I46" s="21" t="n"/>
      <c r="J46" s="22" t="n"/>
      <c r="K46" s="44" t="n"/>
      <c r="L46" s="47">
        <f>IF(OR(A46="",I46="",K46=""),"",IFERROR(I46*K46,""))</f>
        <v/>
      </c>
      <c r="M46" s="21" t="n"/>
      <c r="N46" s="46" t="n"/>
      <c r="O46" s="22" t="n"/>
    </row>
    <row r="47">
      <c r="A47" s="43" t="n"/>
      <c r="B47" s="20" t="n"/>
      <c r="C47" s="20" t="n"/>
      <c r="D47" s="20" t="n"/>
      <c r="E47" s="20" t="n"/>
      <c r="F47" s="20" t="n"/>
      <c r="G47" s="20" t="n"/>
      <c r="H47" s="20" t="n"/>
      <c r="I47" s="21" t="n"/>
      <c r="J47" s="22" t="n"/>
      <c r="K47" s="44" t="n"/>
      <c r="L47" s="45">
        <f>IF(OR(A47="",I47="",K47=""),"",IFERROR(I47*K47,""))</f>
        <v/>
      </c>
      <c r="M47" s="21" t="n"/>
      <c r="N47" s="46" t="n"/>
      <c r="O47" s="22" t="n"/>
    </row>
    <row r="48">
      <c r="A48" s="43" t="n"/>
      <c r="B48" s="20" t="n"/>
      <c r="C48" s="20" t="n"/>
      <c r="D48" s="20" t="n"/>
      <c r="E48" s="20" t="n"/>
      <c r="F48" s="20" t="n"/>
      <c r="G48" s="20" t="n"/>
      <c r="H48" s="20" t="n"/>
      <c r="I48" s="21" t="n"/>
      <c r="J48" s="22" t="n"/>
      <c r="K48" s="44" t="n"/>
      <c r="L48" s="47">
        <f>IF(OR(A48="",I48="",K48=""),"",IFERROR(I48*K48,""))</f>
        <v/>
      </c>
      <c r="M48" s="21" t="n"/>
      <c r="N48" s="46" t="n"/>
      <c r="O48" s="22" t="n"/>
    </row>
    <row r="49">
      <c r="A49" s="43" t="n"/>
      <c r="B49" s="20" t="n"/>
      <c r="C49" s="20" t="n"/>
      <c r="D49" s="20" t="n"/>
      <c r="E49" s="20" t="n"/>
      <c r="F49" s="20" t="n"/>
      <c r="G49" s="20" t="n"/>
      <c r="H49" s="20" t="n"/>
      <c r="I49" s="21" t="n"/>
      <c r="J49" s="22" t="n"/>
      <c r="K49" s="44" t="n"/>
      <c r="L49" s="45">
        <f>IF(OR(A49="",I49="",K49=""),"",IFERROR(I49*K49,""))</f>
        <v/>
      </c>
      <c r="M49" s="21" t="n"/>
      <c r="N49" s="46" t="n"/>
      <c r="O49" s="22" t="n"/>
    </row>
    <row r="50">
      <c r="A50" s="43" t="n"/>
      <c r="B50" s="20" t="n"/>
      <c r="C50" s="20" t="n"/>
      <c r="D50" s="20" t="n"/>
      <c r="E50" s="20" t="n"/>
      <c r="F50" s="20" t="n"/>
      <c r="G50" s="20" t="n"/>
      <c r="H50" s="20" t="n"/>
      <c r="I50" s="21" t="n"/>
      <c r="J50" s="22" t="n"/>
      <c r="K50" s="44" t="n"/>
      <c r="L50" s="47">
        <f>IF(OR(A50="",I50="",K50=""),"",IFERROR(I50*K50,""))</f>
        <v/>
      </c>
      <c r="M50" s="21" t="n"/>
      <c r="N50" s="46" t="n"/>
      <c r="O50" s="22" t="n"/>
    </row>
    <row r="51">
      <c r="A51" s="43" t="n"/>
      <c r="B51" s="20" t="n"/>
      <c r="C51" s="20" t="n"/>
      <c r="D51" s="20" t="n"/>
      <c r="E51" s="20" t="n"/>
      <c r="F51" s="20" t="n"/>
      <c r="G51" s="20" t="n"/>
      <c r="H51" s="20" t="n"/>
      <c r="I51" s="21" t="n"/>
      <c r="J51" s="22" t="n"/>
      <c r="K51" s="44" t="n"/>
      <c r="L51" s="45">
        <f>IF(OR(A51="",I51="",K51=""),"",IFERROR(I51*K51,""))</f>
        <v/>
      </c>
      <c r="M51" s="21" t="n"/>
      <c r="N51" s="46" t="n"/>
      <c r="O51" s="22" t="n"/>
    </row>
    <row r="52">
      <c r="A52" s="43" t="n"/>
      <c r="B52" s="20" t="n"/>
      <c r="C52" s="20" t="n"/>
      <c r="D52" s="20" t="n"/>
      <c r="E52" s="20" t="n"/>
      <c r="F52" s="20" t="n"/>
      <c r="G52" s="20" t="n"/>
      <c r="H52" s="20" t="n"/>
      <c r="I52" s="21" t="n"/>
      <c r="J52" s="22" t="n"/>
      <c r="K52" s="44" t="n"/>
      <c r="L52" s="47">
        <f>IF(OR(A52="",I52="",K52=""),"",IFERROR(I52*K52,""))</f>
        <v/>
      </c>
      <c r="M52" s="21" t="n"/>
      <c r="N52" s="46" t="n"/>
      <c r="O52" s="22" t="n"/>
    </row>
    <row r="53">
      <c r="A53" s="43" t="n"/>
      <c r="B53" s="20" t="n"/>
      <c r="C53" s="20" t="n"/>
      <c r="D53" s="20" t="n"/>
      <c r="E53" s="20" t="n"/>
      <c r="F53" s="20" t="n"/>
      <c r="G53" s="20" t="n"/>
      <c r="H53" s="20" t="n"/>
      <c r="I53" s="21" t="n"/>
      <c r="J53" s="22" t="n"/>
      <c r="K53" s="44" t="n"/>
      <c r="L53" s="45">
        <f>IF(OR(A53="",I53="",K53=""),"",IFERROR(I53*K53,""))</f>
        <v/>
      </c>
      <c r="M53" s="21" t="n"/>
      <c r="N53" s="46" t="n"/>
      <c r="O53" s="22" t="n"/>
    </row>
    <row r="54">
      <c r="A54" s="43" t="n"/>
      <c r="B54" s="20" t="n"/>
      <c r="C54" s="20" t="n"/>
      <c r="D54" s="20" t="n"/>
      <c r="E54" s="20" t="n"/>
      <c r="F54" s="20" t="n"/>
      <c r="G54" s="20" t="n"/>
      <c r="H54" s="20" t="n"/>
      <c r="I54" s="21" t="n"/>
      <c r="J54" s="22" t="n"/>
      <c r="K54" s="44" t="n"/>
      <c r="L54" s="47">
        <f>IF(OR(A54="",I54="",K54=""),"",IFERROR(I54*K54,""))</f>
        <v/>
      </c>
      <c r="M54" s="21" t="n"/>
      <c r="N54" s="46" t="n"/>
      <c r="O54" s="22" t="n"/>
    </row>
    <row r="55">
      <c r="A55" s="43" t="n"/>
      <c r="B55" s="20" t="n"/>
      <c r="C55" s="20" t="n"/>
      <c r="D55" s="20" t="n"/>
      <c r="E55" s="20" t="n"/>
      <c r="F55" s="20" t="n"/>
      <c r="G55" s="20" t="n"/>
      <c r="H55" s="20" t="n"/>
      <c r="I55" s="21" t="n"/>
      <c r="J55" s="22" t="n"/>
      <c r="K55" s="44" t="n"/>
      <c r="L55" s="45">
        <f>IF(OR(A55="",I55="",K55=""),"",IFERROR(I55*K55,""))</f>
        <v/>
      </c>
      <c r="M55" s="21" t="n"/>
      <c r="N55" s="46" t="n"/>
      <c r="O55" s="22" t="n"/>
    </row>
    <row r="56">
      <c r="A56" s="43" t="n"/>
      <c r="B56" s="20" t="n"/>
      <c r="C56" s="20" t="n"/>
      <c r="D56" s="20" t="n"/>
      <c r="E56" s="20" t="n"/>
      <c r="F56" s="20" t="n"/>
      <c r="G56" s="20" t="n"/>
      <c r="H56" s="20" t="n"/>
      <c r="I56" s="21" t="n"/>
      <c r="J56" s="22" t="n"/>
      <c r="K56" s="44" t="n"/>
      <c r="L56" s="47">
        <f>IF(OR(A56="",I56="",K56=""),"",IFERROR(I56*K56,""))</f>
        <v/>
      </c>
      <c r="M56" s="21" t="n"/>
      <c r="N56" s="46" t="n"/>
      <c r="O56" s="22" t="n"/>
    </row>
    <row r="57">
      <c r="A57" s="43" t="n"/>
      <c r="B57" s="20" t="n"/>
      <c r="C57" s="20" t="n"/>
      <c r="D57" s="20" t="n"/>
      <c r="E57" s="20" t="n"/>
      <c r="F57" s="20" t="n"/>
      <c r="G57" s="20" t="n"/>
      <c r="H57" s="20" t="n"/>
      <c r="I57" s="21" t="n"/>
      <c r="J57" s="22" t="n"/>
      <c r="K57" s="44" t="n"/>
      <c r="L57" s="45">
        <f>IF(OR(A57="",I57="",K57=""),"",IFERROR(I57*K57,""))</f>
        <v/>
      </c>
      <c r="M57" s="21" t="n"/>
      <c r="N57" s="46" t="n"/>
      <c r="O57" s="22" t="n"/>
    </row>
    <row r="58">
      <c r="A58" s="43" t="n"/>
      <c r="B58" s="20" t="n"/>
      <c r="C58" s="20" t="n"/>
      <c r="D58" s="20" t="n"/>
      <c r="E58" s="20" t="n"/>
      <c r="F58" s="20" t="n"/>
      <c r="G58" s="20" t="n"/>
      <c r="H58" s="20" t="n"/>
      <c r="I58" s="21" t="n"/>
      <c r="J58" s="22" t="n"/>
      <c r="K58" s="44" t="n"/>
      <c r="L58" s="47">
        <f>IF(OR(A58="",I58="",K58=""),"",IFERROR(I58*K58,""))</f>
        <v/>
      </c>
      <c r="M58" s="21" t="n"/>
      <c r="N58" s="46" t="n"/>
      <c r="O58" s="22" t="n"/>
    </row>
    <row r="59">
      <c r="A59" s="43" t="n"/>
      <c r="B59" s="20" t="n"/>
      <c r="C59" s="20" t="n"/>
      <c r="D59" s="20" t="n"/>
      <c r="E59" s="20" t="n"/>
      <c r="F59" s="20" t="n"/>
      <c r="G59" s="20" t="n"/>
      <c r="H59" s="20" t="n"/>
      <c r="I59" s="21" t="n"/>
      <c r="J59" s="22" t="n"/>
      <c r="K59" s="44" t="n"/>
      <c r="L59" s="45">
        <f>IF(OR(A59="",I59="",K59=""),"",IFERROR(I59*K59,""))</f>
        <v/>
      </c>
      <c r="M59" s="21" t="n"/>
      <c r="N59" s="46" t="n"/>
      <c r="O59" s="22" t="n"/>
    </row>
    <row r="60">
      <c r="A60" s="43" t="n"/>
      <c r="B60" s="20" t="n"/>
      <c r="C60" s="20" t="n"/>
      <c r="D60" s="20" t="n"/>
      <c r="E60" s="20" t="n"/>
      <c r="F60" s="20" t="n"/>
      <c r="G60" s="20" t="n"/>
      <c r="H60" s="20" t="n"/>
      <c r="I60" s="21" t="n"/>
      <c r="J60" s="22" t="n"/>
      <c r="K60" s="44" t="n"/>
      <c r="L60" s="47">
        <f>IF(OR(A60="",I60="",K60=""),"",IFERROR(I60*K60,""))</f>
        <v/>
      </c>
      <c r="M60" s="21" t="n"/>
      <c r="N60" s="46" t="n"/>
      <c r="O60" s="22" t="n"/>
    </row>
    <row r="61">
      <c r="A61" s="43" t="n"/>
      <c r="B61" s="20" t="n"/>
      <c r="C61" s="20" t="n"/>
      <c r="D61" s="20" t="n"/>
      <c r="E61" s="20" t="n"/>
      <c r="F61" s="20" t="n"/>
      <c r="G61" s="20" t="n"/>
      <c r="H61" s="20" t="n"/>
      <c r="I61" s="21" t="n"/>
      <c r="J61" s="22" t="n"/>
      <c r="K61" s="44" t="n"/>
      <c r="L61" s="45">
        <f>IF(OR(A61="",I61="",K61=""),"",IFERROR(I61*K61,""))</f>
        <v/>
      </c>
      <c r="M61" s="21" t="n"/>
      <c r="N61" s="46" t="n"/>
      <c r="O61" s="22" t="n"/>
    </row>
    <row r="62">
      <c r="A62" s="43" t="n"/>
      <c r="B62" s="20" t="n"/>
      <c r="C62" s="20" t="n"/>
      <c r="D62" s="20" t="n"/>
      <c r="E62" s="20" t="n"/>
      <c r="F62" s="20" t="n"/>
      <c r="G62" s="20" t="n"/>
      <c r="H62" s="20" t="n"/>
      <c r="I62" s="21" t="n"/>
      <c r="J62" s="22" t="n"/>
      <c r="K62" s="44" t="n"/>
      <c r="L62" s="47">
        <f>IF(OR(A62="",I62="",K62=""),"",IFERROR(I62*K62,""))</f>
        <v/>
      </c>
      <c r="M62" s="21" t="n"/>
      <c r="N62" s="46" t="n"/>
      <c r="O62" s="22" t="n"/>
    </row>
    <row r="63">
      <c r="A63" s="43" t="n"/>
      <c r="B63" s="20" t="n"/>
      <c r="C63" s="20" t="n"/>
      <c r="D63" s="20" t="n"/>
      <c r="E63" s="20" t="n"/>
      <c r="F63" s="20" t="n"/>
      <c r="G63" s="20" t="n"/>
      <c r="H63" s="20" t="n"/>
      <c r="I63" s="21" t="n"/>
      <c r="J63" s="22" t="n"/>
      <c r="K63" s="44" t="n"/>
      <c r="L63" s="45">
        <f>IF(OR(A63="",I63="",K63=""),"",IFERROR(I63*K63,""))</f>
        <v/>
      </c>
      <c r="M63" s="21" t="n"/>
      <c r="N63" s="46" t="n"/>
      <c r="O63" s="22" t="n"/>
    </row>
    <row r="64">
      <c r="A64" s="43" t="n"/>
      <c r="B64" s="20" t="n"/>
      <c r="C64" s="20" t="n"/>
      <c r="D64" s="20" t="n"/>
      <c r="E64" s="20" t="n"/>
      <c r="F64" s="20" t="n"/>
      <c r="G64" s="20" t="n"/>
      <c r="H64" s="20" t="n"/>
      <c r="I64" s="21" t="n"/>
      <c r="J64" s="22" t="n"/>
      <c r="K64" s="44" t="n"/>
      <c r="L64" s="47">
        <f>IF(OR(A64="",I64="",K64=""),"",IFERROR(I64*K64,""))</f>
        <v/>
      </c>
      <c r="M64" s="21" t="n"/>
      <c r="N64" s="46" t="n"/>
      <c r="O64" s="22" t="n"/>
    </row>
    <row r="65">
      <c r="A65" s="43" t="n"/>
      <c r="B65" s="20" t="n"/>
      <c r="C65" s="20" t="n"/>
      <c r="D65" s="20" t="n"/>
      <c r="E65" s="20" t="n"/>
      <c r="F65" s="20" t="n"/>
      <c r="G65" s="20" t="n"/>
      <c r="H65" s="20" t="n"/>
      <c r="I65" s="21" t="n"/>
      <c r="J65" s="22" t="n"/>
      <c r="K65" s="44" t="n"/>
      <c r="L65" s="45">
        <f>IF(OR(A65="",I65="",K65=""),"",IFERROR(I65*K65,""))</f>
        <v/>
      </c>
      <c r="M65" s="21" t="n"/>
      <c r="N65" s="46" t="n"/>
      <c r="O65" s="22" t="n"/>
    </row>
    <row r="66">
      <c r="A66" s="43" t="n"/>
      <c r="B66" s="20" t="n"/>
      <c r="C66" s="20" t="n"/>
      <c r="D66" s="20" t="n"/>
      <c r="E66" s="20" t="n"/>
      <c r="F66" s="20" t="n"/>
      <c r="G66" s="20" t="n"/>
      <c r="H66" s="20" t="n"/>
      <c r="I66" s="21" t="n"/>
      <c r="J66" s="22" t="n"/>
      <c r="K66" s="44" t="n"/>
      <c r="L66" s="47">
        <f>IF(OR(A66="",I66="",K66=""),"",IFERROR(I66*K66,""))</f>
        <v/>
      </c>
      <c r="M66" s="21" t="n"/>
      <c r="N66" s="46" t="n"/>
      <c r="O66" s="22" t="n"/>
    </row>
    <row r="67">
      <c r="A67" s="43" t="n"/>
      <c r="B67" s="20" t="n"/>
      <c r="C67" s="20" t="n"/>
      <c r="D67" s="20" t="n"/>
      <c r="E67" s="20" t="n"/>
      <c r="F67" s="20" t="n"/>
      <c r="G67" s="20" t="n"/>
      <c r="H67" s="20" t="n"/>
      <c r="I67" s="21" t="n"/>
      <c r="J67" s="22" t="n"/>
      <c r="K67" s="44" t="n"/>
      <c r="L67" s="45">
        <f>IF(OR(A67="",I67="",K67=""),"",IFERROR(I67*K67,""))</f>
        <v/>
      </c>
      <c r="M67" s="21" t="n"/>
      <c r="N67" s="46" t="n"/>
      <c r="O67" s="22" t="n"/>
    </row>
    <row r="68">
      <c r="A68" s="43" t="n"/>
      <c r="B68" s="20" t="n"/>
      <c r="C68" s="20" t="n"/>
      <c r="D68" s="20" t="n"/>
      <c r="E68" s="20" t="n"/>
      <c r="F68" s="20" t="n"/>
      <c r="G68" s="20" t="n"/>
      <c r="H68" s="20" t="n"/>
      <c r="I68" s="21" t="n"/>
      <c r="J68" s="22" t="n"/>
      <c r="K68" s="44" t="n"/>
      <c r="L68" s="47">
        <f>IF(OR(A68="",I68="",K68=""),"",IFERROR(I68*K68,""))</f>
        <v/>
      </c>
      <c r="M68" s="21" t="n"/>
      <c r="N68" s="46" t="n"/>
      <c r="O68" s="22" t="n"/>
    </row>
    <row r="69">
      <c r="A69" s="43" t="n"/>
      <c r="B69" s="20" t="n"/>
      <c r="C69" s="20" t="n"/>
      <c r="D69" s="20" t="n"/>
      <c r="E69" s="20" t="n"/>
      <c r="F69" s="20" t="n"/>
      <c r="G69" s="20" t="n"/>
      <c r="H69" s="20" t="n"/>
      <c r="I69" s="21" t="n"/>
      <c r="J69" s="22" t="n"/>
      <c r="K69" s="44" t="n"/>
      <c r="L69" s="45">
        <f>IF(OR(A69="",I69="",K69=""),"",IFERROR(I69*K69,""))</f>
        <v/>
      </c>
      <c r="M69" s="21" t="n"/>
      <c r="N69" s="46" t="n"/>
      <c r="O69" s="22" t="n"/>
    </row>
    <row r="70">
      <c r="A70" s="43" t="n"/>
      <c r="B70" s="20" t="n"/>
      <c r="C70" s="20" t="n"/>
      <c r="D70" s="20" t="n"/>
      <c r="E70" s="20" t="n"/>
      <c r="F70" s="20" t="n"/>
      <c r="G70" s="20" t="n"/>
      <c r="H70" s="20" t="n"/>
      <c r="I70" s="21" t="n"/>
      <c r="J70" s="22" t="n"/>
      <c r="K70" s="44" t="n"/>
      <c r="L70" s="47">
        <f>IF(OR(A70="",I70="",K70=""),"",IFERROR(I70*K70,""))</f>
        <v/>
      </c>
      <c r="M70" s="21" t="n"/>
      <c r="N70" s="46" t="n"/>
      <c r="O70" s="22" t="n"/>
    </row>
    <row r="71">
      <c r="A71" s="43" t="n"/>
      <c r="B71" s="20" t="n"/>
      <c r="C71" s="20" t="n"/>
      <c r="D71" s="20" t="n"/>
      <c r="E71" s="20" t="n"/>
      <c r="F71" s="20" t="n"/>
      <c r="G71" s="20" t="n"/>
      <c r="H71" s="20" t="n"/>
      <c r="I71" s="21" t="n"/>
      <c r="J71" s="22" t="n"/>
      <c r="K71" s="44" t="n"/>
      <c r="L71" s="45">
        <f>IF(OR(A71="",I71="",K71=""),"",IFERROR(I71*K71,""))</f>
        <v/>
      </c>
      <c r="M71" s="21" t="n"/>
      <c r="N71" s="46" t="n"/>
      <c r="O71" s="22" t="n"/>
    </row>
    <row r="72">
      <c r="A72" s="43" t="n"/>
      <c r="B72" s="20" t="n"/>
      <c r="C72" s="20" t="n"/>
      <c r="D72" s="20" t="n"/>
      <c r="E72" s="20" t="n"/>
      <c r="F72" s="20" t="n"/>
      <c r="G72" s="20" t="n"/>
      <c r="H72" s="20" t="n"/>
      <c r="I72" s="21" t="n"/>
      <c r="J72" s="22" t="n"/>
      <c r="K72" s="44" t="n"/>
      <c r="L72" s="47">
        <f>IF(OR(A72="",I72="",K72=""),"",IFERROR(I72*K72,""))</f>
        <v/>
      </c>
      <c r="M72" s="21" t="n"/>
      <c r="N72" s="46" t="n"/>
      <c r="O72" s="22" t="n"/>
    </row>
    <row r="73">
      <c r="A73" s="43" t="n"/>
      <c r="B73" s="20" t="n"/>
      <c r="C73" s="20" t="n"/>
      <c r="D73" s="20" t="n"/>
      <c r="E73" s="20" t="n"/>
      <c r="F73" s="20" t="n"/>
      <c r="G73" s="20" t="n"/>
      <c r="H73" s="20" t="n"/>
      <c r="I73" s="21" t="n"/>
      <c r="J73" s="22" t="n"/>
      <c r="K73" s="44" t="n"/>
      <c r="L73" s="45">
        <f>IF(OR(A73="",I73="",K73=""),"",IFERROR(I73*K73,""))</f>
        <v/>
      </c>
      <c r="M73" s="21" t="n"/>
      <c r="N73" s="46" t="n"/>
      <c r="O73" s="22" t="n"/>
    </row>
    <row r="74">
      <c r="A74" s="43" t="n"/>
      <c r="B74" s="20" t="n"/>
      <c r="C74" s="20" t="n"/>
      <c r="D74" s="20" t="n"/>
      <c r="E74" s="20" t="n"/>
      <c r="F74" s="20" t="n"/>
      <c r="G74" s="20" t="n"/>
      <c r="H74" s="20" t="n"/>
      <c r="I74" s="21" t="n"/>
      <c r="J74" s="22" t="n"/>
      <c r="K74" s="44" t="n"/>
      <c r="L74" s="47">
        <f>IF(OR(A74="",I74="",K74=""),"",IFERROR(I74*K74,""))</f>
        <v/>
      </c>
      <c r="M74" s="21" t="n"/>
      <c r="N74" s="46" t="n"/>
      <c r="O74" s="22" t="n"/>
    </row>
    <row r="75">
      <c r="A75" s="43" t="n"/>
      <c r="B75" s="20" t="n"/>
      <c r="C75" s="20" t="n"/>
      <c r="D75" s="20" t="n"/>
      <c r="E75" s="20" t="n"/>
      <c r="F75" s="20" t="n"/>
      <c r="G75" s="20" t="n"/>
      <c r="H75" s="20" t="n"/>
      <c r="I75" s="21" t="n"/>
      <c r="J75" s="22" t="n"/>
      <c r="K75" s="44" t="n"/>
      <c r="L75" s="45">
        <f>IF(OR(A75="",I75="",K75=""),"",IFERROR(I75*K75,""))</f>
        <v/>
      </c>
      <c r="M75" s="21" t="n"/>
      <c r="N75" s="46" t="n"/>
      <c r="O75" s="22" t="n"/>
    </row>
    <row r="76">
      <c r="A76" s="43" t="n"/>
      <c r="B76" s="20" t="n"/>
      <c r="C76" s="20" t="n"/>
      <c r="D76" s="20" t="n"/>
      <c r="E76" s="20" t="n"/>
      <c r="F76" s="20" t="n"/>
      <c r="G76" s="20" t="n"/>
      <c r="H76" s="20" t="n"/>
      <c r="I76" s="21" t="n"/>
      <c r="J76" s="22" t="n"/>
      <c r="K76" s="44" t="n"/>
      <c r="L76" s="47">
        <f>IF(OR(A76="",I76="",K76=""),"",IFERROR(I76*K76,""))</f>
        <v/>
      </c>
      <c r="M76" s="21" t="n"/>
      <c r="N76" s="46" t="n"/>
      <c r="O76" s="22" t="n"/>
    </row>
    <row r="77">
      <c r="A77" s="43" t="n"/>
      <c r="B77" s="20" t="n"/>
      <c r="C77" s="20" t="n"/>
      <c r="D77" s="20" t="n"/>
      <c r="E77" s="20" t="n"/>
      <c r="F77" s="20" t="n"/>
      <c r="G77" s="20" t="n"/>
      <c r="H77" s="20" t="n"/>
      <c r="I77" s="21" t="n"/>
      <c r="J77" s="22" t="n"/>
      <c r="K77" s="44" t="n"/>
      <c r="L77" s="45">
        <f>IF(OR(A77="",I77="",K77=""),"",IFERROR(I77*K77,""))</f>
        <v/>
      </c>
      <c r="M77" s="21" t="n"/>
      <c r="N77" s="46" t="n"/>
      <c r="O77" s="22" t="n"/>
    </row>
    <row r="78">
      <c r="A78" s="43" t="n"/>
      <c r="B78" s="20" t="n"/>
      <c r="C78" s="20" t="n"/>
      <c r="D78" s="20" t="n"/>
      <c r="E78" s="20" t="n"/>
      <c r="F78" s="20" t="n"/>
      <c r="G78" s="20" t="n"/>
      <c r="H78" s="20" t="n"/>
      <c r="I78" s="21" t="n"/>
      <c r="J78" s="22" t="n"/>
      <c r="K78" s="44" t="n"/>
      <c r="L78" s="47">
        <f>IF(OR(A78="",I78="",K78=""),"",IFERROR(I78*K78,""))</f>
        <v/>
      </c>
      <c r="M78" s="21" t="n"/>
      <c r="N78" s="46" t="n"/>
      <c r="O78" s="22" t="n"/>
    </row>
    <row r="79">
      <c r="A79" s="43" t="n"/>
      <c r="B79" s="20" t="n"/>
      <c r="C79" s="20" t="n"/>
      <c r="D79" s="20" t="n"/>
      <c r="E79" s="20" t="n"/>
      <c r="F79" s="20" t="n"/>
      <c r="G79" s="20" t="n"/>
      <c r="H79" s="20" t="n"/>
      <c r="I79" s="21" t="n"/>
      <c r="J79" s="22" t="n"/>
      <c r="K79" s="44" t="n"/>
      <c r="L79" s="45">
        <f>IF(OR(A79="",I79="",K79=""),"",IFERROR(I79*K79,""))</f>
        <v/>
      </c>
      <c r="M79" s="21" t="n"/>
      <c r="N79" s="46" t="n"/>
      <c r="O79" s="22" t="n"/>
    </row>
    <row r="80">
      <c r="A80" s="43" t="n"/>
      <c r="B80" s="20" t="n"/>
      <c r="C80" s="20" t="n"/>
      <c r="D80" s="20" t="n"/>
      <c r="E80" s="20" t="n"/>
      <c r="F80" s="20" t="n"/>
      <c r="G80" s="20" t="n"/>
      <c r="H80" s="20" t="n"/>
      <c r="I80" s="21" t="n"/>
      <c r="J80" s="22" t="n"/>
      <c r="K80" s="44" t="n"/>
      <c r="L80" s="47">
        <f>IF(OR(A80="",I80="",K80=""),"",IFERROR(I80*K80,""))</f>
        <v/>
      </c>
      <c r="M80" s="21" t="n"/>
      <c r="N80" s="46" t="n"/>
      <c r="O80" s="22" t="n"/>
    </row>
    <row r="81">
      <c r="A81" s="43" t="n"/>
      <c r="B81" s="20" t="n"/>
      <c r="C81" s="20" t="n"/>
      <c r="D81" s="20" t="n"/>
      <c r="E81" s="20" t="n"/>
      <c r="F81" s="20" t="n"/>
      <c r="G81" s="20" t="n"/>
      <c r="H81" s="20" t="n"/>
      <c r="I81" s="21" t="n"/>
      <c r="J81" s="22" t="n"/>
      <c r="K81" s="44" t="n"/>
      <c r="L81" s="45">
        <f>IF(OR(A81="",I81="",K81=""),"",IFERROR(I81*K81,""))</f>
        <v/>
      </c>
      <c r="M81" s="21" t="n"/>
      <c r="N81" s="46" t="n"/>
      <c r="O81" s="22" t="n"/>
    </row>
    <row r="82">
      <c r="A82" s="43" t="n"/>
      <c r="B82" s="20" t="n"/>
      <c r="C82" s="20" t="n"/>
      <c r="D82" s="20" t="n"/>
      <c r="E82" s="20" t="n"/>
      <c r="F82" s="20" t="n"/>
      <c r="G82" s="20" t="n"/>
      <c r="H82" s="20" t="n"/>
      <c r="I82" s="21" t="n"/>
      <c r="J82" s="22" t="n"/>
      <c r="K82" s="44" t="n"/>
      <c r="L82" s="47">
        <f>IF(OR(A82="",I82="",K82=""),"",IFERROR(I82*K82,""))</f>
        <v/>
      </c>
      <c r="M82" s="21" t="n"/>
      <c r="N82" s="46" t="n"/>
      <c r="O82" s="22" t="n"/>
    </row>
    <row r="83">
      <c r="A83" s="43" t="n"/>
      <c r="B83" s="20" t="n"/>
      <c r="C83" s="20" t="n"/>
      <c r="D83" s="20" t="n"/>
      <c r="E83" s="20" t="n"/>
      <c r="F83" s="20" t="n"/>
      <c r="G83" s="20" t="n"/>
      <c r="H83" s="20" t="n"/>
      <c r="I83" s="21" t="n"/>
      <c r="J83" s="22" t="n"/>
      <c r="K83" s="44" t="n"/>
      <c r="L83" s="45">
        <f>IF(OR(A83="",I83="",K83=""),"",IFERROR(I83*K83,""))</f>
        <v/>
      </c>
      <c r="M83" s="21" t="n"/>
      <c r="N83" s="46" t="n"/>
      <c r="O83" s="22" t="n"/>
    </row>
    <row r="84">
      <c r="A84" s="43" t="n"/>
      <c r="B84" s="20" t="n"/>
      <c r="C84" s="20" t="n"/>
      <c r="D84" s="20" t="n"/>
      <c r="E84" s="20" t="n"/>
      <c r="F84" s="20" t="n"/>
      <c r="G84" s="20" t="n"/>
      <c r="H84" s="20" t="n"/>
      <c r="I84" s="21" t="n"/>
      <c r="J84" s="22" t="n"/>
      <c r="K84" s="44" t="n"/>
      <c r="L84" s="47">
        <f>IF(OR(A84="",I84="",K84=""),"",IFERROR(I84*K84,""))</f>
        <v/>
      </c>
      <c r="M84" s="21" t="n"/>
      <c r="N84" s="46" t="n"/>
      <c r="O84" s="22" t="n"/>
    </row>
    <row r="85">
      <c r="A85" s="43" t="n"/>
      <c r="B85" s="20" t="n"/>
      <c r="C85" s="20" t="n"/>
      <c r="D85" s="20" t="n"/>
      <c r="E85" s="20" t="n"/>
      <c r="F85" s="20" t="n"/>
      <c r="G85" s="20" t="n"/>
      <c r="H85" s="20" t="n"/>
      <c r="I85" s="21" t="n"/>
      <c r="J85" s="22" t="n"/>
      <c r="K85" s="44" t="n"/>
      <c r="L85" s="45">
        <f>IF(OR(A85="",I85="",K85=""),"",IFERROR(I85*K85,""))</f>
        <v/>
      </c>
      <c r="M85" s="21" t="n"/>
      <c r="N85" s="46" t="n"/>
      <c r="O85" s="22" t="n"/>
    </row>
    <row r="86">
      <c r="A86" s="43" t="n"/>
      <c r="B86" s="20" t="n"/>
      <c r="C86" s="20" t="n"/>
      <c r="D86" s="20" t="n"/>
      <c r="E86" s="20" t="n"/>
      <c r="F86" s="20" t="n"/>
      <c r="G86" s="20" t="n"/>
      <c r="H86" s="20" t="n"/>
      <c r="I86" s="21" t="n"/>
      <c r="J86" s="22" t="n"/>
      <c r="K86" s="44" t="n"/>
      <c r="L86" s="47">
        <f>IF(OR(A86="",I86="",K86=""),"",IFERROR(I86*K86,""))</f>
        <v/>
      </c>
      <c r="M86" s="21" t="n"/>
      <c r="N86" s="46" t="n"/>
      <c r="O86" s="22" t="n"/>
    </row>
    <row r="87">
      <c r="A87" s="43" t="n"/>
      <c r="B87" s="20" t="n"/>
      <c r="C87" s="20" t="n"/>
      <c r="D87" s="20" t="n"/>
      <c r="E87" s="20" t="n"/>
      <c r="F87" s="20" t="n"/>
      <c r="G87" s="20" t="n"/>
      <c r="H87" s="20" t="n"/>
      <c r="I87" s="21" t="n"/>
      <c r="J87" s="22" t="n"/>
      <c r="K87" s="44" t="n"/>
      <c r="L87" s="45">
        <f>IF(OR(A87="",I87="",K87=""),"",IFERROR(I87*K87,""))</f>
        <v/>
      </c>
      <c r="M87" s="21" t="n"/>
      <c r="N87" s="46" t="n"/>
      <c r="O87" s="22" t="n"/>
    </row>
    <row r="88">
      <c r="A88" s="43" t="n"/>
      <c r="B88" s="20" t="n"/>
      <c r="C88" s="20" t="n"/>
      <c r="D88" s="20" t="n"/>
      <c r="E88" s="20" t="n"/>
      <c r="F88" s="20" t="n"/>
      <c r="G88" s="20" t="n"/>
      <c r="H88" s="20" t="n"/>
      <c r="I88" s="21" t="n"/>
      <c r="J88" s="22" t="n"/>
      <c r="K88" s="44" t="n"/>
      <c r="L88" s="47">
        <f>IF(OR(A88="",I88="",K88=""),"",IFERROR(I88*K88,""))</f>
        <v/>
      </c>
      <c r="M88" s="21" t="n"/>
      <c r="N88" s="46" t="n"/>
      <c r="O88" s="22" t="n"/>
    </row>
    <row r="89">
      <c r="A89" s="43" t="n"/>
      <c r="B89" s="20" t="n"/>
      <c r="C89" s="20" t="n"/>
      <c r="D89" s="20" t="n"/>
      <c r="E89" s="20" t="n"/>
      <c r="F89" s="20" t="n"/>
      <c r="G89" s="20" t="n"/>
      <c r="H89" s="20" t="n"/>
      <c r="I89" s="21" t="n"/>
      <c r="J89" s="22" t="n"/>
      <c r="K89" s="44" t="n"/>
      <c r="L89" s="45">
        <f>IF(OR(A89="",I89="",K89=""),"",IFERROR(I89*K89,""))</f>
        <v/>
      </c>
      <c r="M89" s="21" t="n"/>
      <c r="N89" s="46" t="n"/>
      <c r="O89" s="22" t="n"/>
    </row>
    <row r="90">
      <c r="A90" s="43" t="n"/>
      <c r="B90" s="20" t="n"/>
      <c r="C90" s="20" t="n"/>
      <c r="D90" s="20" t="n"/>
      <c r="E90" s="20" t="n"/>
      <c r="F90" s="20" t="n"/>
      <c r="G90" s="20" t="n"/>
      <c r="H90" s="20" t="n"/>
      <c r="I90" s="21" t="n"/>
      <c r="J90" s="22" t="n"/>
      <c r="K90" s="44" t="n"/>
      <c r="L90" s="47">
        <f>IF(OR(A90="",I90="",K90=""),"",IFERROR(I90*K90,""))</f>
        <v/>
      </c>
      <c r="M90" s="21" t="n"/>
      <c r="N90" s="46" t="n"/>
      <c r="O90" s="22" t="n"/>
    </row>
    <row r="91">
      <c r="A91" s="43" t="n"/>
      <c r="B91" s="20" t="n"/>
      <c r="C91" s="20" t="n"/>
      <c r="D91" s="20" t="n"/>
      <c r="E91" s="20" t="n"/>
      <c r="F91" s="20" t="n"/>
      <c r="G91" s="20" t="n"/>
      <c r="H91" s="20" t="n"/>
      <c r="I91" s="21" t="n"/>
      <c r="J91" s="22" t="n"/>
      <c r="K91" s="44" t="n"/>
      <c r="L91" s="45">
        <f>IF(OR(A91="",I91="",K91=""),"",IFERROR(I91*K91,""))</f>
        <v/>
      </c>
      <c r="M91" s="21" t="n"/>
      <c r="N91" s="46" t="n"/>
      <c r="O91" s="22" t="n"/>
    </row>
    <row r="92">
      <c r="A92" s="43" t="n"/>
      <c r="B92" s="20" t="n"/>
      <c r="C92" s="20" t="n"/>
      <c r="D92" s="20" t="n"/>
      <c r="E92" s="20" t="n"/>
      <c r="F92" s="20" t="n"/>
      <c r="G92" s="20" t="n"/>
      <c r="H92" s="20" t="n"/>
      <c r="I92" s="21" t="n"/>
      <c r="J92" s="22" t="n"/>
      <c r="K92" s="44" t="n"/>
      <c r="L92" s="47">
        <f>IF(OR(A92="",I92="",K92=""),"",IFERROR(I92*K92,""))</f>
        <v/>
      </c>
      <c r="M92" s="21" t="n"/>
      <c r="N92" s="46" t="n"/>
      <c r="O92" s="22" t="n"/>
    </row>
    <row r="93">
      <c r="A93" s="43" t="n"/>
      <c r="B93" s="20" t="n"/>
      <c r="C93" s="20" t="n"/>
      <c r="D93" s="20" t="n"/>
      <c r="E93" s="20" t="n"/>
      <c r="F93" s="20" t="n"/>
      <c r="G93" s="20" t="n"/>
      <c r="H93" s="20" t="n"/>
      <c r="I93" s="21" t="n"/>
      <c r="J93" s="22" t="n"/>
      <c r="K93" s="44" t="n"/>
      <c r="L93" s="45">
        <f>IF(OR(A93="",I93="",K93=""),"",IFERROR(I93*K93,""))</f>
        <v/>
      </c>
      <c r="M93" s="21" t="n"/>
      <c r="N93" s="46" t="n"/>
      <c r="O93" s="22" t="n"/>
    </row>
    <row r="94">
      <c r="A94" s="43" t="n"/>
      <c r="B94" s="20" t="n"/>
      <c r="C94" s="20" t="n"/>
      <c r="D94" s="20" t="n"/>
      <c r="E94" s="20" t="n"/>
      <c r="F94" s="20" t="n"/>
      <c r="G94" s="20" t="n"/>
      <c r="H94" s="20" t="n"/>
      <c r="I94" s="21" t="n"/>
      <c r="J94" s="22" t="n"/>
      <c r="K94" s="44" t="n"/>
      <c r="L94" s="47">
        <f>IF(OR(A94="",I94="",K94=""),"",IFERROR(I94*K94,""))</f>
        <v/>
      </c>
      <c r="M94" s="21" t="n"/>
      <c r="N94" s="46" t="n"/>
      <c r="O94" s="22" t="n"/>
    </row>
    <row r="95">
      <c r="A95" s="43" t="n"/>
      <c r="B95" s="20" t="n"/>
      <c r="C95" s="20" t="n"/>
      <c r="D95" s="20" t="n"/>
      <c r="E95" s="20" t="n"/>
      <c r="F95" s="20" t="n"/>
      <c r="G95" s="20" t="n"/>
      <c r="H95" s="20" t="n"/>
      <c r="I95" s="21" t="n"/>
      <c r="J95" s="22" t="n"/>
      <c r="K95" s="44" t="n"/>
      <c r="L95" s="45">
        <f>IF(OR(A95="",I95="",K95=""),"",IFERROR(I95*K95,""))</f>
        <v/>
      </c>
      <c r="M95" s="21" t="n"/>
      <c r="N95" s="46" t="n"/>
      <c r="O95" s="22" t="n"/>
    </row>
    <row r="96">
      <c r="A96" s="43" t="n"/>
      <c r="B96" s="20" t="n"/>
      <c r="C96" s="20" t="n"/>
      <c r="D96" s="20" t="n"/>
      <c r="E96" s="20" t="n"/>
      <c r="F96" s="20" t="n"/>
      <c r="G96" s="20" t="n"/>
      <c r="H96" s="20" t="n"/>
      <c r="I96" s="21" t="n"/>
      <c r="J96" s="22" t="n"/>
      <c r="K96" s="44" t="n"/>
      <c r="L96" s="47">
        <f>IF(OR(A96="",I96="",K96=""),"",IFERROR(I96*K96,""))</f>
        <v/>
      </c>
      <c r="M96" s="21" t="n"/>
      <c r="N96" s="46" t="n"/>
      <c r="O96" s="22" t="n"/>
    </row>
    <row r="97">
      <c r="A97" s="43" t="n"/>
      <c r="B97" s="20" t="n"/>
      <c r="C97" s="20" t="n"/>
      <c r="D97" s="20" t="n"/>
      <c r="E97" s="20" t="n"/>
      <c r="F97" s="20" t="n"/>
      <c r="G97" s="20" t="n"/>
      <c r="H97" s="20" t="n"/>
      <c r="I97" s="21" t="n"/>
      <c r="J97" s="22" t="n"/>
      <c r="K97" s="44" t="n"/>
      <c r="L97" s="45">
        <f>IF(OR(A97="",I97="",K97=""),"",IFERROR(I97*K97,""))</f>
        <v/>
      </c>
      <c r="M97" s="21" t="n"/>
      <c r="N97" s="46" t="n"/>
      <c r="O97" s="22" t="n"/>
    </row>
    <row r="98">
      <c r="A98" s="43" t="n"/>
      <c r="B98" s="20" t="n"/>
      <c r="C98" s="20" t="n"/>
      <c r="D98" s="20" t="n"/>
      <c r="E98" s="20" t="n"/>
      <c r="F98" s="20" t="n"/>
      <c r="G98" s="20" t="n"/>
      <c r="H98" s="20" t="n"/>
      <c r="I98" s="21" t="n"/>
      <c r="J98" s="22" t="n"/>
      <c r="K98" s="44" t="n"/>
      <c r="L98" s="47">
        <f>IF(OR(A98="",I98="",K98=""),"",IFERROR(I98*K98,""))</f>
        <v/>
      </c>
      <c r="M98" s="21" t="n"/>
      <c r="N98" s="46" t="n"/>
      <c r="O98" s="22" t="n"/>
    </row>
    <row r="99">
      <c r="A99" s="43" t="n"/>
      <c r="B99" s="20" t="n"/>
      <c r="C99" s="20" t="n"/>
      <c r="D99" s="20" t="n"/>
      <c r="E99" s="20" t="n"/>
      <c r="F99" s="20" t="n"/>
      <c r="G99" s="20" t="n"/>
      <c r="H99" s="20" t="n"/>
      <c r="I99" s="21" t="n"/>
      <c r="J99" s="22" t="n"/>
      <c r="K99" s="44" t="n"/>
      <c r="L99" s="45">
        <f>IF(OR(A99="",I99="",K99=""),"",IFERROR(I99*K99,""))</f>
        <v/>
      </c>
      <c r="M99" s="21" t="n"/>
      <c r="N99" s="46" t="n"/>
      <c r="O99" s="22" t="n"/>
    </row>
    <row r="100">
      <c r="A100" s="43" t="n"/>
      <c r="B100" s="20" t="n"/>
      <c r="C100" s="20" t="n"/>
      <c r="D100" s="20" t="n"/>
      <c r="E100" s="20" t="n"/>
      <c r="F100" s="20" t="n"/>
      <c r="G100" s="20" t="n"/>
      <c r="H100" s="20" t="n"/>
      <c r="I100" s="21" t="n"/>
      <c r="J100" s="22" t="n"/>
      <c r="K100" s="44" t="n"/>
      <c r="L100" s="47">
        <f>IF(OR(A100="",I100="",K100=""),"",IFERROR(I100*K100,""))</f>
        <v/>
      </c>
      <c r="M100" s="21" t="n"/>
      <c r="N100" s="46" t="n"/>
      <c r="O100" s="22" t="n"/>
    </row>
    <row r="101">
      <c r="A101" s="43" t="n"/>
      <c r="B101" s="20" t="n"/>
      <c r="C101" s="20" t="n"/>
      <c r="D101" s="20" t="n"/>
      <c r="E101" s="20" t="n"/>
      <c r="F101" s="20" t="n"/>
      <c r="G101" s="20" t="n"/>
      <c r="H101" s="20" t="n"/>
      <c r="I101" s="21" t="n"/>
      <c r="J101" s="22" t="n"/>
      <c r="K101" s="44" t="n"/>
      <c r="L101" s="45">
        <f>IF(OR(A101="",I101="",K101=""),"",IFERROR(I101*K101,""))</f>
        <v/>
      </c>
      <c r="M101" s="21" t="n"/>
      <c r="N101" s="46" t="n"/>
      <c r="O101" s="22" t="n"/>
    </row>
    <row r="102">
      <c r="A102" s="43" t="n"/>
      <c r="B102" s="20" t="n"/>
      <c r="C102" s="20" t="n"/>
      <c r="D102" s="20" t="n"/>
      <c r="E102" s="20" t="n"/>
      <c r="F102" s="20" t="n"/>
      <c r="G102" s="20" t="n"/>
      <c r="H102" s="20" t="n"/>
      <c r="I102" s="21" t="n"/>
      <c r="J102" s="22" t="n"/>
      <c r="K102" s="44" t="n"/>
      <c r="L102" s="47">
        <f>IF(OR(A102="",I102="",K102=""),"",IFERROR(I102*K102,""))</f>
        <v/>
      </c>
      <c r="M102" s="21" t="n"/>
      <c r="N102" s="46" t="n"/>
      <c r="O102" s="22" t="n"/>
    </row>
    <row r="103">
      <c r="A103" s="43" t="n"/>
      <c r="B103" s="20" t="n"/>
      <c r="C103" s="20" t="n"/>
      <c r="D103" s="20" t="n"/>
      <c r="E103" s="20" t="n"/>
      <c r="F103" s="20" t="n"/>
      <c r="G103" s="20" t="n"/>
      <c r="H103" s="20" t="n"/>
      <c r="I103" s="21" t="n"/>
      <c r="J103" s="22" t="n"/>
      <c r="K103" s="44" t="n"/>
      <c r="L103" s="45">
        <f>IF(OR(A103="",I103="",K103=""),"",IFERROR(I103*K103,""))</f>
        <v/>
      </c>
      <c r="M103" s="21" t="n"/>
      <c r="N103" s="46" t="n"/>
      <c r="O103" s="22" t="n"/>
    </row>
    <row r="104">
      <c r="A104" s="43" t="n"/>
      <c r="B104" s="20" t="n"/>
      <c r="C104" s="20" t="n"/>
      <c r="D104" s="20" t="n"/>
      <c r="E104" s="20" t="n"/>
      <c r="F104" s="20" t="n"/>
      <c r="G104" s="20" t="n"/>
      <c r="H104" s="20" t="n"/>
      <c r="I104" s="21" t="n"/>
      <c r="J104" s="22" t="n"/>
      <c r="K104" s="44" t="n"/>
      <c r="L104" s="47">
        <f>IF(OR(A104="",I104="",K104=""),"",IFERROR(I104*K104,""))</f>
        <v/>
      </c>
      <c r="M104" s="21" t="n"/>
      <c r="N104" s="46" t="n"/>
      <c r="O104" s="22" t="n"/>
    </row>
  </sheetData>
  <autoFilter ref="A4:O104"/>
  <mergeCells count="1">
    <mergeCell ref="A1:O1"/>
  </mergeCells>
  <conditionalFormatting sqref="A5:O104">
    <cfRule type="expression" priority="1" dxfId="2">
      <formula>AND(COUNTA($A5:$K5,$M5:$O5)&gt;0,OR($A5="",$B5="",$C5="",$E5="",$I5="",$J5="",$K5="",$O5=""))</formula>
    </cfRule>
  </conditionalFormatting>
  <conditionalFormatting sqref="O5:O104">
    <cfRule type="expression" priority="2" dxfId="2">
      <formula>OR($O5="Draft",$O5="Reviewed")</formula>
    </cfRule>
    <cfRule type="expression" priority="3" dxfId="0">
      <formula>$O5="Posted"</formula>
    </cfRule>
  </conditionalFormatting>
  <dataValidations count="12">
    <dataValidation sqref="D5:D104" showDropDown="0" showInputMessage="1" showErrorMessage="1" allowBlank="0" errorTitle="Check selection" error="Select a value from the editable list." promptTitle="List entry" prompt="Choose a fictional pest concern." type="list">
      <formula1>INDIRECT("Assumptions!$H$4:$H$9")</formula1>
    </dataValidation>
    <dataValidation sqref="E5:E104" showDropDown="0" showInputMessage="1" showErrorMessage="1" allowBlank="0" errorTitle="Check selection" error="Select a value from the editable list." promptTitle="List entry" prompt="Choose a fictional service." type="list">
      <formula1>INDIRECT("Assumptions!$G$4:$G$9")</formula1>
    </dataValidation>
    <dataValidation sqref="F5:F104" showDropDown="0" showInputMessage="1" showErrorMessage="1" allowBlank="0" errorTitle="Check selection" error="Select a value from the editable list." promptTitle="List entry" prompt="Choose a fictional technician." type="list">
      <formula1>INDIRECT("Assumptions!$I$4:$I$7")</formula1>
    </dataValidation>
    <dataValidation sqref="G5:G104" showDropDown="0" showInputMessage="1" showErrorMessage="1" allowBlank="0" errorTitle="Check selection" error="Select a value from the editable list." promptTitle="List entry" prompt="Choose a fictional product or Not Applicable." type="list">
      <formula1>INDIRECT("Assumptions!$J$4:$J$8")</formula1>
    </dataValidation>
    <dataValidation sqref="H5:H104" showDropDown="0" showInputMessage="1" showErrorMessage="1" allowBlank="0" errorTitle="Check selection" error="Select a value from the editable list." promptTitle="List entry" prompt="Choose a fictional route." type="list">
      <formula1>INDIRECT("Assumptions!$K$4:$K$7")</formula1>
    </dataValidation>
    <dataValidation sqref="J5:J104" showDropDown="0" showInputMessage="1" showErrorMessage="1" allowBlank="0" errorTitle="Check selection" error="Select a value from the editable list." promptTitle="List entry" prompt="Choose the quantity unit." type="list">
      <formula1>INDIRECT("Assumptions!$F$4:$F$11")</formula1>
    </dataValidation>
    <dataValidation sqref="O5:O104" showDropDown="0" showInputMessage="1" showErrorMessage="1" allowBlank="0" errorTitle="Check selection" error="Select a value from the editable list." promptTitle="List entry" prompt="Choose the entry status." type="list">
      <formula1>INDIRECT("Assumptions!$D$4:$D$7")</formula1>
    </dataValidation>
    <dataValidation sqref="A5:A104" showDropDown="0" showInputMessage="0" showErrorMessage="1" allowBlank="0" errorTitle="Check date" error="Enter a date within the editable allowed-date limits." type="custom">
      <formula1>OR(A5="",AND(ISNUMBER(A5),A5&gt;=INDIRECT("Assumptions!$B$12"),A5&lt;=INDIRECT("Assumptions!$B$13")))</formula1>
    </dataValidation>
    <dataValidation sqref="I5:I104" showDropDown="0" showInputMessage="0" showErrorMessage="1" allowBlank="0" errorTitle="Check quantity" error="Enter a quantity from zero through the editable maximum." type="decimal" operator="between">
      <formula1>0</formula1>
      <formula2>INDIRECT("Assumptions!$B$8")</formula2>
    </dataValidation>
    <dataValidation sqref="K5:K104" showDropDown="0" showInputMessage="0" showErrorMessage="1" allowBlank="0" errorTitle="Check unit price" error="Enter a unit price from zero through the editable maximum." type="decimal" operator="between">
      <formula1>0</formula1>
      <formula2>INDIRECT("Assumptions!$B$9")</formula2>
    </dataValidation>
    <dataValidation sqref="M5:M104" showDropDown="0" showInputMessage="0" showErrorMessage="1" allowBlank="0" errorTitle="Check hours" error="Enter hours from zero through the editable maximum." type="decimal" operator="between">
      <formula1>0</formula1>
      <formula2>INDIRECT("Assumptions!$B$10")</formula2>
    </dataValidation>
    <dataValidation sqref="N5:N104" showDropDown="0" showInputMessage="0" showErrorMessage="1" allowBlank="0" errorTitle="Check miles" error="Enter miles from zero through the editable maximum." type="decimal" operator="between">
      <formula1>0</formula1>
      <formula2>INDIRECT("Assumptions!$B$11")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35" customWidth="1" min="4" max="4"/>
    <col width="22" customWidth="1" min="5" max="5"/>
    <col width="23" customWidth="1" min="6" max="6"/>
    <col width="10" customWidth="1" min="7" max="7"/>
    <col width="12" customWidth="1" min="8" max="8"/>
    <col width="13" customWidth="1" min="9" max="9"/>
    <col width="14" customWidth="1" min="10" max="10"/>
    <col width="27" customWidth="1" min="11" max="11"/>
    <col width="12" customWidth="1" min="12" max="12"/>
  </cols>
  <sheetData>
    <row r="1" ht="28" customHeight="1">
      <c r="A1" s="1" t="inlineStr">
        <is>
          <t>Cost of Service and Overhead Entries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4" t="n"/>
    </row>
    <row r="2" ht="25" customHeight="1">
      <c r="A2" s="2" t="inlineStr">
        <is>
          <t>Classify each cost as Direct Cost or Overhead. Amount is calculated from quantity and unit cost. All examples, products, routes, and responsibilities are fictional.</t>
        </is>
      </c>
    </row>
    <row r="3"/>
    <row r="4" ht="32" customHeight="1">
      <c r="A4" s="16" t="inlineStr">
        <is>
          <t>Date</t>
        </is>
      </c>
      <c r="B4" s="16" t="inlineStr">
        <is>
          <t>Cost Class</t>
        </is>
      </c>
      <c r="C4" s="16" t="inlineStr">
        <is>
          <t>Category</t>
        </is>
      </c>
      <c r="D4" s="16" t="inlineStr">
        <is>
          <t>Description</t>
        </is>
      </c>
      <c r="E4" s="16" t="inlineStr">
        <is>
          <t>Product</t>
        </is>
      </c>
      <c r="F4" s="16" t="inlineStr">
        <is>
          <t>Route</t>
        </is>
      </c>
      <c r="G4" s="16" t="inlineStr">
        <is>
          <t>Quantity</t>
        </is>
      </c>
      <c r="H4" s="16" t="inlineStr">
        <is>
          <t>Unit</t>
        </is>
      </c>
      <c r="I4" s="16" t="inlineStr">
        <is>
          <t>Unit Cost</t>
        </is>
      </c>
      <c r="J4" s="16" t="inlineStr">
        <is>
          <t>Amount</t>
        </is>
      </c>
      <c r="K4" s="16" t="inlineStr">
        <is>
          <t>Responsibility</t>
        </is>
      </c>
      <c r="L4" s="16" t="inlineStr">
        <is>
          <t>Status</t>
        </is>
      </c>
    </row>
    <row r="5">
      <c r="A5" s="43" t="n">
        <v>46027</v>
      </c>
      <c r="B5" s="20" t="inlineStr">
        <is>
          <t>Direct Cost</t>
        </is>
      </c>
      <c r="C5" s="20" t="inlineStr">
        <is>
          <t>Materials</t>
        </is>
      </c>
      <c r="D5" s="20" t="inlineStr">
        <is>
          <t>Fictional Product A supply entry</t>
        </is>
      </c>
      <c r="E5" s="20" t="inlineStr">
        <is>
          <t>Fictional Product A</t>
        </is>
      </c>
      <c r="F5" s="20" t="inlineStr">
        <is>
          <t>Fictional Route North</t>
        </is>
      </c>
      <c r="G5" s="21" t="n">
        <v>40</v>
      </c>
      <c r="H5" s="22" t="inlineStr">
        <is>
          <t>ounce</t>
        </is>
      </c>
      <c r="I5" s="44" t="n">
        <v>0.85</v>
      </c>
      <c r="J5" s="45">
        <f>IF(OR(A5="",G5="",I5=""),"",IFERROR(G5*I5,""))</f>
        <v/>
      </c>
      <c r="K5" s="20" t="inlineStr">
        <is>
          <t>Fictional Service Lead</t>
        </is>
      </c>
      <c r="L5" s="22" t="inlineStr">
        <is>
          <t>Posted</t>
        </is>
      </c>
    </row>
    <row r="6">
      <c r="A6" s="43" t="n">
        <v>46053</v>
      </c>
      <c r="B6" s="20" t="inlineStr">
        <is>
          <t>Direct Cost</t>
        </is>
      </c>
      <c r="C6" s="20" t="inlineStr">
        <is>
          <t>Technician Labor</t>
        </is>
      </c>
      <c r="D6" s="20" t="inlineStr">
        <is>
          <t>Fictional January field labor allocation</t>
        </is>
      </c>
      <c r="E6" s="20" t="inlineStr">
        <is>
          <t>Not Applicable</t>
        </is>
      </c>
      <c r="F6" s="20" t="inlineStr">
        <is>
          <t>Fictional Route All</t>
        </is>
      </c>
      <c r="G6" s="21" t="n">
        <v>8</v>
      </c>
      <c r="H6" s="22" t="inlineStr">
        <is>
          <t>hour</t>
        </is>
      </c>
      <c r="I6" s="44" t="n">
        <v>28</v>
      </c>
      <c r="J6" s="47">
        <f>IF(OR(A6="",G6="",I6=""),"",IFERROR(G6*I6,""))</f>
        <v/>
      </c>
      <c r="K6" s="20" t="inlineStr">
        <is>
          <t>Fictional Operations Lead</t>
        </is>
      </c>
      <c r="L6" s="22" t="inlineStr">
        <is>
          <t>Posted</t>
        </is>
      </c>
    </row>
    <row r="7">
      <c r="A7" s="43" t="n">
        <v>46054</v>
      </c>
      <c r="B7" s="20" t="inlineStr">
        <is>
          <t>Overhead</t>
        </is>
      </c>
      <c r="C7" s="20" t="inlineStr">
        <is>
          <t>Office</t>
        </is>
      </c>
      <c r="D7" s="20" t="inlineStr">
        <is>
          <t>Fictional office cost allocation</t>
        </is>
      </c>
      <c r="E7" s="20" t="inlineStr">
        <is>
          <t>Not Applicable</t>
        </is>
      </c>
      <c r="F7" s="20" t="inlineStr">
        <is>
          <t>Fictional Route All</t>
        </is>
      </c>
      <c r="G7" s="21" t="n">
        <v>1</v>
      </c>
      <c r="H7" s="22" t="inlineStr">
        <is>
          <t>month</t>
        </is>
      </c>
      <c r="I7" s="44" t="n">
        <v>160</v>
      </c>
      <c r="J7" s="45">
        <f>IF(OR(A7="",G7="",I7=""),"",IFERROR(G7*I7,""))</f>
        <v/>
      </c>
      <c r="K7" s="20" t="inlineStr">
        <is>
          <t>Fictional Office Lead</t>
        </is>
      </c>
      <c r="L7" s="22" t="inlineStr">
        <is>
          <t>Posted</t>
        </is>
      </c>
    </row>
    <row r="8">
      <c r="A8" s="43" t="n">
        <v>46091</v>
      </c>
      <c r="B8" s="20" t="inlineStr">
        <is>
          <t>Direct Cost</t>
        </is>
      </c>
      <c r="C8" s="20" t="inlineStr">
        <is>
          <t>Fuel and Travel</t>
        </is>
      </c>
      <c r="D8" s="20" t="inlineStr">
        <is>
          <t>Fictional route travel allocation</t>
        </is>
      </c>
      <c r="E8" s="20" t="inlineStr">
        <is>
          <t>Not Applicable</t>
        </is>
      </c>
      <c r="F8" s="20" t="inlineStr">
        <is>
          <t>Fictional Route Central</t>
        </is>
      </c>
      <c r="G8" s="21" t="n">
        <v>58</v>
      </c>
      <c r="H8" s="22" t="inlineStr">
        <is>
          <t>mile</t>
        </is>
      </c>
      <c r="I8" s="44" t="n">
        <v>0.67</v>
      </c>
      <c r="J8" s="47">
        <f>IF(OR(A8="",G8="",I8=""),"",IFERROR(G8*I8,""))</f>
        <v/>
      </c>
      <c r="K8" s="20" t="inlineStr">
        <is>
          <t>Fictional Operations Lead</t>
        </is>
      </c>
      <c r="L8" s="22" t="inlineStr">
        <is>
          <t>Posted</t>
        </is>
      </c>
    </row>
    <row r="9">
      <c r="A9" s="43" t="n">
        <v>46113</v>
      </c>
      <c r="B9" s="20" t="inlineStr">
        <is>
          <t>Overhead</t>
        </is>
      </c>
      <c r="C9" s="20" t="inlineStr">
        <is>
          <t>Insurance</t>
        </is>
      </c>
      <c r="D9" s="20" t="inlineStr">
        <is>
          <t>Fictional operating insurance allocation</t>
        </is>
      </c>
      <c r="E9" s="20" t="inlineStr">
        <is>
          <t>Not Applicable</t>
        </is>
      </c>
      <c r="F9" s="20" t="inlineStr">
        <is>
          <t>Fictional Route All</t>
        </is>
      </c>
      <c r="G9" s="21" t="n">
        <v>1</v>
      </c>
      <c r="H9" s="22" t="inlineStr">
        <is>
          <t>month</t>
        </is>
      </c>
      <c r="I9" s="44" t="n">
        <v>125</v>
      </c>
      <c r="J9" s="45">
        <f>IF(OR(A9="",G9="",I9=""),"",IFERROR(G9*I9,""))</f>
        <v/>
      </c>
      <c r="K9" s="20" t="inlineStr">
        <is>
          <t>Fictional Owner</t>
        </is>
      </c>
      <c r="L9" s="22" t="inlineStr">
        <is>
          <t>Posted</t>
        </is>
      </c>
    </row>
    <row r="10">
      <c r="A10" s="43" t="n">
        <v>46161</v>
      </c>
      <c r="B10" s="20" t="inlineStr">
        <is>
          <t>Direct Cost</t>
        </is>
      </c>
      <c r="C10" s="20" t="inlineStr">
        <is>
          <t>Materials</t>
        </is>
      </c>
      <c r="D10" s="20" t="inlineStr">
        <is>
          <t>Fictional Product D supply entry</t>
        </is>
      </c>
      <c r="E10" s="20" t="inlineStr">
        <is>
          <t>Fictional Product D</t>
        </is>
      </c>
      <c r="F10" s="20" t="inlineStr">
        <is>
          <t>Fictional Route South</t>
        </is>
      </c>
      <c r="G10" s="21" t="n">
        <v>2</v>
      </c>
      <c r="H10" s="22" t="inlineStr">
        <is>
          <t>gallon</t>
        </is>
      </c>
      <c r="I10" s="44" t="n">
        <v>32</v>
      </c>
      <c r="J10" s="47">
        <f>IF(OR(A10="",G10="",I10=""),"",IFERROR(G10*I10,""))</f>
        <v/>
      </c>
      <c r="K10" s="20" t="inlineStr">
        <is>
          <t>Fictional Service Lead</t>
        </is>
      </c>
      <c r="L10" s="22" t="inlineStr">
        <is>
          <t>Posted</t>
        </is>
      </c>
    </row>
    <row r="11">
      <c r="A11" s="43" t="n">
        <v>46174</v>
      </c>
      <c r="B11" s="20" t="inlineStr">
        <is>
          <t>Overhead</t>
        </is>
      </c>
      <c r="C11" s="20" t="inlineStr">
        <is>
          <t>Marketing</t>
        </is>
      </c>
      <c r="D11" s="20" t="inlineStr">
        <is>
          <t>Fictional local promotion allocation</t>
        </is>
      </c>
      <c r="E11" s="20" t="inlineStr">
        <is>
          <t>Not Applicable</t>
        </is>
      </c>
      <c r="F11" s="20" t="inlineStr">
        <is>
          <t>Fictional Route All</t>
        </is>
      </c>
      <c r="G11" s="21" t="n">
        <v>1</v>
      </c>
      <c r="H11" s="22" t="inlineStr">
        <is>
          <t>each</t>
        </is>
      </c>
      <c r="I11" s="44" t="n">
        <v>95</v>
      </c>
      <c r="J11" s="45">
        <f>IF(OR(A11="",G11="",I11=""),"",IFERROR(G11*I11,""))</f>
        <v/>
      </c>
      <c r="K11" s="20" t="inlineStr">
        <is>
          <t>Fictional Office Lead</t>
        </is>
      </c>
      <c r="L11" s="22" t="inlineStr">
        <is>
          <t>Posted</t>
        </is>
      </c>
    </row>
    <row r="12">
      <c r="A12" s="43" t="n">
        <v>46218</v>
      </c>
      <c r="B12" s="20" t="inlineStr">
        <is>
          <t>Direct Cost</t>
        </is>
      </c>
      <c r="C12" s="20" t="inlineStr">
        <is>
          <t>Equipment</t>
        </is>
      </c>
      <c r="D12" s="20" t="inlineStr">
        <is>
          <t>Fictional service equipment entry</t>
        </is>
      </c>
      <c r="E12" s="20" t="inlineStr">
        <is>
          <t>Not Applicable</t>
        </is>
      </c>
      <c r="F12" s="20" t="inlineStr">
        <is>
          <t>Fictional Route North</t>
        </is>
      </c>
      <c r="G12" s="21" t="n">
        <v>1</v>
      </c>
      <c r="H12" s="22" t="inlineStr">
        <is>
          <t>each</t>
        </is>
      </c>
      <c r="I12" s="44" t="n">
        <v>72</v>
      </c>
      <c r="J12" s="47">
        <f>IF(OR(A12="",G12="",I12=""),"",IFERROR(G12*I12,""))</f>
        <v/>
      </c>
      <c r="K12" s="20" t="inlineStr">
        <is>
          <t>Fictional Service Lead</t>
        </is>
      </c>
      <c r="L12" s="22" t="inlineStr">
        <is>
          <t>Posted</t>
        </is>
      </c>
    </row>
    <row r="13">
      <c r="A13" s="43" t="n">
        <v>46246</v>
      </c>
      <c r="B13" s="20" t="inlineStr">
        <is>
          <t>Direct Cost</t>
        </is>
      </c>
      <c r="C13" s="20" t="inlineStr">
        <is>
          <t>Technician Labor</t>
        </is>
      </c>
      <c r="D13" s="20" t="inlineStr">
        <is>
          <t>Fictional August field labor allocation</t>
        </is>
      </c>
      <c r="E13" s="20" t="inlineStr">
        <is>
          <t>Not Applicable</t>
        </is>
      </c>
      <c r="F13" s="20" t="inlineStr">
        <is>
          <t>Fictional Route South</t>
        </is>
      </c>
      <c r="G13" s="21" t="n">
        <v>5.5</v>
      </c>
      <c r="H13" s="22" t="inlineStr">
        <is>
          <t>hour</t>
        </is>
      </c>
      <c r="I13" s="44" t="n">
        <v>29</v>
      </c>
      <c r="J13" s="45">
        <f>IF(OR(A13="",G13="",I13=""),"",IFERROR(G13*I13,""))</f>
        <v/>
      </c>
      <c r="K13" s="20" t="inlineStr">
        <is>
          <t>Fictional Operations Lead</t>
        </is>
      </c>
      <c r="L13" s="22" t="inlineStr">
        <is>
          <t>Posted</t>
        </is>
      </c>
    </row>
    <row r="14">
      <c r="A14" s="43" t="n">
        <v>46268</v>
      </c>
      <c r="B14" s="20" t="inlineStr">
        <is>
          <t>Overhead</t>
        </is>
      </c>
      <c r="C14" s="20" t="inlineStr">
        <is>
          <t>Training</t>
        </is>
      </c>
      <c r="D14" s="20" t="inlineStr">
        <is>
          <t>Fictional internal training allocation</t>
        </is>
      </c>
      <c r="E14" s="20" t="inlineStr">
        <is>
          <t>Not Applicable</t>
        </is>
      </c>
      <c r="F14" s="20" t="inlineStr">
        <is>
          <t>Fictional Route All</t>
        </is>
      </c>
      <c r="G14" s="21" t="n">
        <v>2</v>
      </c>
      <c r="H14" s="22" t="inlineStr">
        <is>
          <t>hour</t>
        </is>
      </c>
      <c r="I14" s="44" t="n">
        <v>35</v>
      </c>
      <c r="J14" s="47">
        <f>IF(OR(A14="",G14="",I14=""),"",IFERROR(G14*I14,""))</f>
        <v/>
      </c>
      <c r="K14" s="20" t="inlineStr">
        <is>
          <t>Fictional Owner</t>
        </is>
      </c>
      <c r="L14" s="22" t="inlineStr">
        <is>
          <t>Reviewed</t>
        </is>
      </c>
    </row>
    <row r="15">
      <c r="A15" s="43" t="n"/>
      <c r="B15" s="20" t="n"/>
      <c r="C15" s="20" t="n"/>
      <c r="D15" s="20" t="n"/>
      <c r="E15" s="20" t="n"/>
      <c r="F15" s="20" t="n"/>
      <c r="G15" s="21" t="n"/>
      <c r="H15" s="22" t="n"/>
      <c r="I15" s="44" t="n"/>
      <c r="J15" s="45">
        <f>IF(OR(A15="",G15="",I15=""),"",IFERROR(G15*I15,""))</f>
        <v/>
      </c>
      <c r="K15" s="20" t="n"/>
      <c r="L15" s="22" t="n"/>
    </row>
    <row r="16">
      <c r="A16" s="43" t="n"/>
      <c r="B16" s="20" t="n"/>
      <c r="C16" s="20" t="n"/>
      <c r="D16" s="20" t="n"/>
      <c r="E16" s="20" t="n"/>
      <c r="F16" s="20" t="n"/>
      <c r="G16" s="21" t="n"/>
      <c r="H16" s="22" t="n"/>
      <c r="I16" s="44" t="n"/>
      <c r="J16" s="47">
        <f>IF(OR(A16="",G16="",I16=""),"",IFERROR(G16*I16,""))</f>
        <v/>
      </c>
      <c r="K16" s="20" t="n"/>
      <c r="L16" s="22" t="n"/>
    </row>
    <row r="17">
      <c r="A17" s="43" t="n"/>
      <c r="B17" s="20" t="n"/>
      <c r="C17" s="20" t="n"/>
      <c r="D17" s="20" t="n"/>
      <c r="E17" s="20" t="n"/>
      <c r="F17" s="20" t="n"/>
      <c r="G17" s="21" t="n"/>
      <c r="H17" s="22" t="n"/>
      <c r="I17" s="44" t="n"/>
      <c r="J17" s="45">
        <f>IF(OR(A17="",G17="",I17=""),"",IFERROR(G17*I17,""))</f>
        <v/>
      </c>
      <c r="K17" s="20" t="n"/>
      <c r="L17" s="22" t="n"/>
    </row>
    <row r="18">
      <c r="A18" s="43" t="n"/>
      <c r="B18" s="20" t="n"/>
      <c r="C18" s="20" t="n"/>
      <c r="D18" s="20" t="n"/>
      <c r="E18" s="20" t="n"/>
      <c r="F18" s="20" t="n"/>
      <c r="G18" s="21" t="n"/>
      <c r="H18" s="22" t="n"/>
      <c r="I18" s="44" t="n"/>
      <c r="J18" s="47">
        <f>IF(OR(A18="",G18="",I18=""),"",IFERROR(G18*I18,""))</f>
        <v/>
      </c>
      <c r="K18" s="20" t="n"/>
      <c r="L18" s="22" t="n"/>
    </row>
    <row r="19">
      <c r="A19" s="43" t="n"/>
      <c r="B19" s="20" t="n"/>
      <c r="C19" s="20" t="n"/>
      <c r="D19" s="20" t="n"/>
      <c r="E19" s="20" t="n"/>
      <c r="F19" s="20" t="n"/>
      <c r="G19" s="21" t="n"/>
      <c r="H19" s="22" t="n"/>
      <c r="I19" s="44" t="n"/>
      <c r="J19" s="45">
        <f>IF(OR(A19="",G19="",I19=""),"",IFERROR(G19*I19,""))</f>
        <v/>
      </c>
      <c r="K19" s="20" t="n"/>
      <c r="L19" s="22" t="n"/>
    </row>
    <row r="20">
      <c r="A20" s="43" t="n"/>
      <c r="B20" s="20" t="n"/>
      <c r="C20" s="20" t="n"/>
      <c r="D20" s="20" t="n"/>
      <c r="E20" s="20" t="n"/>
      <c r="F20" s="20" t="n"/>
      <c r="G20" s="21" t="n"/>
      <c r="H20" s="22" t="n"/>
      <c r="I20" s="44" t="n"/>
      <c r="J20" s="47">
        <f>IF(OR(A20="",G20="",I20=""),"",IFERROR(G20*I20,""))</f>
        <v/>
      </c>
      <c r="K20" s="20" t="n"/>
      <c r="L20" s="22" t="n"/>
    </row>
    <row r="21">
      <c r="A21" s="43" t="n"/>
      <c r="B21" s="20" t="n"/>
      <c r="C21" s="20" t="n"/>
      <c r="D21" s="20" t="n"/>
      <c r="E21" s="20" t="n"/>
      <c r="F21" s="20" t="n"/>
      <c r="G21" s="21" t="n"/>
      <c r="H21" s="22" t="n"/>
      <c r="I21" s="44" t="n"/>
      <c r="J21" s="45">
        <f>IF(OR(A21="",G21="",I21=""),"",IFERROR(G21*I21,""))</f>
        <v/>
      </c>
      <c r="K21" s="20" t="n"/>
      <c r="L21" s="22" t="n"/>
    </row>
    <row r="22">
      <c r="A22" s="43" t="n"/>
      <c r="B22" s="20" t="n"/>
      <c r="C22" s="20" t="n"/>
      <c r="D22" s="20" t="n"/>
      <c r="E22" s="20" t="n"/>
      <c r="F22" s="20" t="n"/>
      <c r="G22" s="21" t="n"/>
      <c r="H22" s="22" t="n"/>
      <c r="I22" s="44" t="n"/>
      <c r="J22" s="47">
        <f>IF(OR(A22="",G22="",I22=""),"",IFERROR(G22*I22,""))</f>
        <v/>
      </c>
      <c r="K22" s="20" t="n"/>
      <c r="L22" s="22" t="n"/>
    </row>
    <row r="23">
      <c r="A23" s="43" t="n"/>
      <c r="B23" s="20" t="n"/>
      <c r="C23" s="20" t="n"/>
      <c r="D23" s="20" t="n"/>
      <c r="E23" s="20" t="n"/>
      <c r="F23" s="20" t="n"/>
      <c r="G23" s="21" t="n"/>
      <c r="H23" s="22" t="n"/>
      <c r="I23" s="44" t="n"/>
      <c r="J23" s="45">
        <f>IF(OR(A23="",G23="",I23=""),"",IFERROR(G23*I23,""))</f>
        <v/>
      </c>
      <c r="K23" s="20" t="n"/>
      <c r="L23" s="22" t="n"/>
    </row>
    <row r="24">
      <c r="A24" s="43" t="n"/>
      <c r="B24" s="20" t="n"/>
      <c r="C24" s="20" t="n"/>
      <c r="D24" s="20" t="n"/>
      <c r="E24" s="20" t="n"/>
      <c r="F24" s="20" t="n"/>
      <c r="G24" s="21" t="n"/>
      <c r="H24" s="22" t="n"/>
      <c r="I24" s="44" t="n"/>
      <c r="J24" s="47">
        <f>IF(OR(A24="",G24="",I24=""),"",IFERROR(G24*I24,""))</f>
        <v/>
      </c>
      <c r="K24" s="20" t="n"/>
      <c r="L24" s="22" t="n"/>
    </row>
    <row r="25">
      <c r="A25" s="43" t="n"/>
      <c r="B25" s="20" t="n"/>
      <c r="C25" s="20" t="n"/>
      <c r="D25" s="20" t="n"/>
      <c r="E25" s="20" t="n"/>
      <c r="F25" s="20" t="n"/>
      <c r="G25" s="21" t="n"/>
      <c r="H25" s="22" t="n"/>
      <c r="I25" s="44" t="n"/>
      <c r="J25" s="45">
        <f>IF(OR(A25="",G25="",I25=""),"",IFERROR(G25*I25,""))</f>
        <v/>
      </c>
      <c r="K25" s="20" t="n"/>
      <c r="L25" s="22" t="n"/>
    </row>
    <row r="26">
      <c r="A26" s="43" t="n"/>
      <c r="B26" s="20" t="n"/>
      <c r="C26" s="20" t="n"/>
      <c r="D26" s="20" t="n"/>
      <c r="E26" s="20" t="n"/>
      <c r="F26" s="20" t="n"/>
      <c r="G26" s="21" t="n"/>
      <c r="H26" s="22" t="n"/>
      <c r="I26" s="44" t="n"/>
      <c r="J26" s="47">
        <f>IF(OR(A26="",G26="",I26=""),"",IFERROR(G26*I26,""))</f>
        <v/>
      </c>
      <c r="K26" s="20" t="n"/>
      <c r="L26" s="22" t="n"/>
    </row>
    <row r="27">
      <c r="A27" s="43" t="n"/>
      <c r="B27" s="20" t="n"/>
      <c r="C27" s="20" t="n"/>
      <c r="D27" s="20" t="n"/>
      <c r="E27" s="20" t="n"/>
      <c r="F27" s="20" t="n"/>
      <c r="G27" s="21" t="n"/>
      <c r="H27" s="22" t="n"/>
      <c r="I27" s="44" t="n"/>
      <c r="J27" s="45">
        <f>IF(OR(A27="",G27="",I27=""),"",IFERROR(G27*I27,""))</f>
        <v/>
      </c>
      <c r="K27" s="20" t="n"/>
      <c r="L27" s="22" t="n"/>
    </row>
    <row r="28">
      <c r="A28" s="43" t="n"/>
      <c r="B28" s="20" t="n"/>
      <c r="C28" s="20" t="n"/>
      <c r="D28" s="20" t="n"/>
      <c r="E28" s="20" t="n"/>
      <c r="F28" s="20" t="n"/>
      <c r="G28" s="21" t="n"/>
      <c r="H28" s="22" t="n"/>
      <c r="I28" s="44" t="n"/>
      <c r="J28" s="47">
        <f>IF(OR(A28="",G28="",I28=""),"",IFERROR(G28*I28,""))</f>
        <v/>
      </c>
      <c r="K28" s="20" t="n"/>
      <c r="L28" s="22" t="n"/>
    </row>
    <row r="29">
      <c r="A29" s="43" t="n"/>
      <c r="B29" s="20" t="n"/>
      <c r="C29" s="20" t="n"/>
      <c r="D29" s="20" t="n"/>
      <c r="E29" s="20" t="n"/>
      <c r="F29" s="20" t="n"/>
      <c r="G29" s="21" t="n"/>
      <c r="H29" s="22" t="n"/>
      <c r="I29" s="44" t="n"/>
      <c r="J29" s="45">
        <f>IF(OR(A29="",G29="",I29=""),"",IFERROR(G29*I29,""))</f>
        <v/>
      </c>
      <c r="K29" s="20" t="n"/>
      <c r="L29" s="22" t="n"/>
    </row>
    <row r="30">
      <c r="A30" s="43" t="n"/>
      <c r="B30" s="20" t="n"/>
      <c r="C30" s="20" t="n"/>
      <c r="D30" s="20" t="n"/>
      <c r="E30" s="20" t="n"/>
      <c r="F30" s="20" t="n"/>
      <c r="G30" s="21" t="n"/>
      <c r="H30" s="22" t="n"/>
      <c r="I30" s="44" t="n"/>
      <c r="J30" s="47">
        <f>IF(OR(A30="",G30="",I30=""),"",IFERROR(G30*I30,""))</f>
        <v/>
      </c>
      <c r="K30" s="20" t="n"/>
      <c r="L30" s="22" t="n"/>
    </row>
    <row r="31">
      <c r="A31" s="43" t="n"/>
      <c r="B31" s="20" t="n"/>
      <c r="C31" s="20" t="n"/>
      <c r="D31" s="20" t="n"/>
      <c r="E31" s="20" t="n"/>
      <c r="F31" s="20" t="n"/>
      <c r="G31" s="21" t="n"/>
      <c r="H31" s="22" t="n"/>
      <c r="I31" s="44" t="n"/>
      <c r="J31" s="45">
        <f>IF(OR(A31="",G31="",I31=""),"",IFERROR(G31*I31,""))</f>
        <v/>
      </c>
      <c r="K31" s="20" t="n"/>
      <c r="L31" s="22" t="n"/>
    </row>
    <row r="32">
      <c r="A32" s="43" t="n"/>
      <c r="B32" s="20" t="n"/>
      <c r="C32" s="20" t="n"/>
      <c r="D32" s="20" t="n"/>
      <c r="E32" s="20" t="n"/>
      <c r="F32" s="20" t="n"/>
      <c r="G32" s="21" t="n"/>
      <c r="H32" s="22" t="n"/>
      <c r="I32" s="44" t="n"/>
      <c r="J32" s="47">
        <f>IF(OR(A32="",G32="",I32=""),"",IFERROR(G32*I32,""))</f>
        <v/>
      </c>
      <c r="K32" s="20" t="n"/>
      <c r="L32" s="22" t="n"/>
    </row>
    <row r="33">
      <c r="A33" s="43" t="n"/>
      <c r="B33" s="20" t="n"/>
      <c r="C33" s="20" t="n"/>
      <c r="D33" s="20" t="n"/>
      <c r="E33" s="20" t="n"/>
      <c r="F33" s="20" t="n"/>
      <c r="G33" s="21" t="n"/>
      <c r="H33" s="22" t="n"/>
      <c r="I33" s="44" t="n"/>
      <c r="J33" s="45">
        <f>IF(OR(A33="",G33="",I33=""),"",IFERROR(G33*I33,""))</f>
        <v/>
      </c>
      <c r="K33" s="20" t="n"/>
      <c r="L33" s="22" t="n"/>
    </row>
    <row r="34">
      <c r="A34" s="43" t="n"/>
      <c r="B34" s="20" t="n"/>
      <c r="C34" s="20" t="n"/>
      <c r="D34" s="20" t="n"/>
      <c r="E34" s="20" t="n"/>
      <c r="F34" s="20" t="n"/>
      <c r="G34" s="21" t="n"/>
      <c r="H34" s="22" t="n"/>
      <c r="I34" s="44" t="n"/>
      <c r="J34" s="47">
        <f>IF(OR(A34="",G34="",I34=""),"",IFERROR(G34*I34,""))</f>
        <v/>
      </c>
      <c r="K34" s="20" t="n"/>
      <c r="L34" s="22" t="n"/>
    </row>
    <row r="35">
      <c r="A35" s="43" t="n"/>
      <c r="B35" s="20" t="n"/>
      <c r="C35" s="20" t="n"/>
      <c r="D35" s="20" t="n"/>
      <c r="E35" s="20" t="n"/>
      <c r="F35" s="20" t="n"/>
      <c r="G35" s="21" t="n"/>
      <c r="H35" s="22" t="n"/>
      <c r="I35" s="44" t="n"/>
      <c r="J35" s="45">
        <f>IF(OR(A35="",G35="",I35=""),"",IFERROR(G35*I35,""))</f>
        <v/>
      </c>
      <c r="K35" s="20" t="n"/>
      <c r="L35" s="22" t="n"/>
    </row>
    <row r="36">
      <c r="A36" s="43" t="n"/>
      <c r="B36" s="20" t="n"/>
      <c r="C36" s="20" t="n"/>
      <c r="D36" s="20" t="n"/>
      <c r="E36" s="20" t="n"/>
      <c r="F36" s="20" t="n"/>
      <c r="G36" s="21" t="n"/>
      <c r="H36" s="22" t="n"/>
      <c r="I36" s="44" t="n"/>
      <c r="J36" s="47">
        <f>IF(OR(A36="",G36="",I36=""),"",IFERROR(G36*I36,""))</f>
        <v/>
      </c>
      <c r="K36" s="20" t="n"/>
      <c r="L36" s="22" t="n"/>
    </row>
    <row r="37">
      <c r="A37" s="43" t="n"/>
      <c r="B37" s="20" t="n"/>
      <c r="C37" s="20" t="n"/>
      <c r="D37" s="20" t="n"/>
      <c r="E37" s="20" t="n"/>
      <c r="F37" s="20" t="n"/>
      <c r="G37" s="21" t="n"/>
      <c r="H37" s="22" t="n"/>
      <c r="I37" s="44" t="n"/>
      <c r="J37" s="45">
        <f>IF(OR(A37="",G37="",I37=""),"",IFERROR(G37*I37,""))</f>
        <v/>
      </c>
      <c r="K37" s="20" t="n"/>
      <c r="L37" s="22" t="n"/>
    </row>
    <row r="38">
      <c r="A38" s="43" t="n"/>
      <c r="B38" s="20" t="n"/>
      <c r="C38" s="20" t="n"/>
      <c r="D38" s="20" t="n"/>
      <c r="E38" s="20" t="n"/>
      <c r="F38" s="20" t="n"/>
      <c r="G38" s="21" t="n"/>
      <c r="H38" s="22" t="n"/>
      <c r="I38" s="44" t="n"/>
      <c r="J38" s="47">
        <f>IF(OR(A38="",G38="",I38=""),"",IFERROR(G38*I38,""))</f>
        <v/>
      </c>
      <c r="K38" s="20" t="n"/>
      <c r="L38" s="22" t="n"/>
    </row>
    <row r="39">
      <c r="A39" s="43" t="n"/>
      <c r="B39" s="20" t="n"/>
      <c r="C39" s="20" t="n"/>
      <c r="D39" s="20" t="n"/>
      <c r="E39" s="20" t="n"/>
      <c r="F39" s="20" t="n"/>
      <c r="G39" s="21" t="n"/>
      <c r="H39" s="22" t="n"/>
      <c r="I39" s="44" t="n"/>
      <c r="J39" s="45">
        <f>IF(OR(A39="",G39="",I39=""),"",IFERROR(G39*I39,""))</f>
        <v/>
      </c>
      <c r="K39" s="20" t="n"/>
      <c r="L39" s="22" t="n"/>
    </row>
    <row r="40">
      <c r="A40" s="43" t="n"/>
      <c r="B40" s="20" t="n"/>
      <c r="C40" s="20" t="n"/>
      <c r="D40" s="20" t="n"/>
      <c r="E40" s="20" t="n"/>
      <c r="F40" s="20" t="n"/>
      <c r="G40" s="21" t="n"/>
      <c r="H40" s="22" t="n"/>
      <c r="I40" s="44" t="n"/>
      <c r="J40" s="47">
        <f>IF(OR(A40="",G40="",I40=""),"",IFERROR(G40*I40,""))</f>
        <v/>
      </c>
      <c r="K40" s="20" t="n"/>
      <c r="L40" s="22" t="n"/>
    </row>
    <row r="41">
      <c r="A41" s="43" t="n"/>
      <c r="B41" s="20" t="n"/>
      <c r="C41" s="20" t="n"/>
      <c r="D41" s="20" t="n"/>
      <c r="E41" s="20" t="n"/>
      <c r="F41" s="20" t="n"/>
      <c r="G41" s="21" t="n"/>
      <c r="H41" s="22" t="n"/>
      <c r="I41" s="44" t="n"/>
      <c r="J41" s="45">
        <f>IF(OR(A41="",G41="",I41=""),"",IFERROR(G41*I41,""))</f>
        <v/>
      </c>
      <c r="K41" s="20" t="n"/>
      <c r="L41" s="22" t="n"/>
    </row>
    <row r="42">
      <c r="A42" s="43" t="n"/>
      <c r="B42" s="20" t="n"/>
      <c r="C42" s="20" t="n"/>
      <c r="D42" s="20" t="n"/>
      <c r="E42" s="20" t="n"/>
      <c r="F42" s="20" t="n"/>
      <c r="G42" s="21" t="n"/>
      <c r="H42" s="22" t="n"/>
      <c r="I42" s="44" t="n"/>
      <c r="J42" s="47">
        <f>IF(OR(A42="",G42="",I42=""),"",IFERROR(G42*I42,""))</f>
        <v/>
      </c>
      <c r="K42" s="20" t="n"/>
      <c r="L42" s="22" t="n"/>
    </row>
    <row r="43">
      <c r="A43" s="43" t="n"/>
      <c r="B43" s="20" t="n"/>
      <c r="C43" s="20" t="n"/>
      <c r="D43" s="20" t="n"/>
      <c r="E43" s="20" t="n"/>
      <c r="F43" s="20" t="n"/>
      <c r="G43" s="21" t="n"/>
      <c r="H43" s="22" t="n"/>
      <c r="I43" s="44" t="n"/>
      <c r="J43" s="45">
        <f>IF(OR(A43="",G43="",I43=""),"",IFERROR(G43*I43,""))</f>
        <v/>
      </c>
      <c r="K43" s="20" t="n"/>
      <c r="L43" s="22" t="n"/>
    </row>
    <row r="44">
      <c r="A44" s="43" t="n"/>
      <c r="B44" s="20" t="n"/>
      <c r="C44" s="20" t="n"/>
      <c r="D44" s="20" t="n"/>
      <c r="E44" s="20" t="n"/>
      <c r="F44" s="20" t="n"/>
      <c r="G44" s="21" t="n"/>
      <c r="H44" s="22" t="n"/>
      <c r="I44" s="44" t="n"/>
      <c r="J44" s="47">
        <f>IF(OR(A44="",G44="",I44=""),"",IFERROR(G44*I44,""))</f>
        <v/>
      </c>
      <c r="K44" s="20" t="n"/>
      <c r="L44" s="22" t="n"/>
    </row>
    <row r="45">
      <c r="A45" s="43" t="n"/>
      <c r="B45" s="20" t="n"/>
      <c r="C45" s="20" t="n"/>
      <c r="D45" s="20" t="n"/>
      <c r="E45" s="20" t="n"/>
      <c r="F45" s="20" t="n"/>
      <c r="G45" s="21" t="n"/>
      <c r="H45" s="22" t="n"/>
      <c r="I45" s="44" t="n"/>
      <c r="J45" s="45">
        <f>IF(OR(A45="",G45="",I45=""),"",IFERROR(G45*I45,""))</f>
        <v/>
      </c>
      <c r="K45" s="20" t="n"/>
      <c r="L45" s="22" t="n"/>
    </row>
    <row r="46">
      <c r="A46" s="43" t="n"/>
      <c r="B46" s="20" t="n"/>
      <c r="C46" s="20" t="n"/>
      <c r="D46" s="20" t="n"/>
      <c r="E46" s="20" t="n"/>
      <c r="F46" s="20" t="n"/>
      <c r="G46" s="21" t="n"/>
      <c r="H46" s="22" t="n"/>
      <c r="I46" s="44" t="n"/>
      <c r="J46" s="47">
        <f>IF(OR(A46="",G46="",I46=""),"",IFERROR(G46*I46,""))</f>
        <v/>
      </c>
      <c r="K46" s="20" t="n"/>
      <c r="L46" s="22" t="n"/>
    </row>
    <row r="47">
      <c r="A47" s="43" t="n"/>
      <c r="B47" s="20" t="n"/>
      <c r="C47" s="20" t="n"/>
      <c r="D47" s="20" t="n"/>
      <c r="E47" s="20" t="n"/>
      <c r="F47" s="20" t="n"/>
      <c r="G47" s="21" t="n"/>
      <c r="H47" s="22" t="n"/>
      <c r="I47" s="44" t="n"/>
      <c r="J47" s="45">
        <f>IF(OR(A47="",G47="",I47=""),"",IFERROR(G47*I47,""))</f>
        <v/>
      </c>
      <c r="K47" s="20" t="n"/>
      <c r="L47" s="22" t="n"/>
    </row>
    <row r="48">
      <c r="A48" s="43" t="n"/>
      <c r="B48" s="20" t="n"/>
      <c r="C48" s="20" t="n"/>
      <c r="D48" s="20" t="n"/>
      <c r="E48" s="20" t="n"/>
      <c r="F48" s="20" t="n"/>
      <c r="G48" s="21" t="n"/>
      <c r="H48" s="22" t="n"/>
      <c r="I48" s="44" t="n"/>
      <c r="J48" s="47">
        <f>IF(OR(A48="",G48="",I48=""),"",IFERROR(G48*I48,""))</f>
        <v/>
      </c>
      <c r="K48" s="20" t="n"/>
      <c r="L48" s="22" t="n"/>
    </row>
    <row r="49">
      <c r="A49" s="43" t="n"/>
      <c r="B49" s="20" t="n"/>
      <c r="C49" s="20" t="n"/>
      <c r="D49" s="20" t="n"/>
      <c r="E49" s="20" t="n"/>
      <c r="F49" s="20" t="n"/>
      <c r="G49" s="21" t="n"/>
      <c r="H49" s="22" t="n"/>
      <c r="I49" s="44" t="n"/>
      <c r="J49" s="45">
        <f>IF(OR(A49="",G49="",I49=""),"",IFERROR(G49*I49,""))</f>
        <v/>
      </c>
      <c r="K49" s="20" t="n"/>
      <c r="L49" s="22" t="n"/>
    </row>
    <row r="50">
      <c r="A50" s="43" t="n"/>
      <c r="B50" s="20" t="n"/>
      <c r="C50" s="20" t="n"/>
      <c r="D50" s="20" t="n"/>
      <c r="E50" s="20" t="n"/>
      <c r="F50" s="20" t="n"/>
      <c r="G50" s="21" t="n"/>
      <c r="H50" s="22" t="n"/>
      <c r="I50" s="44" t="n"/>
      <c r="J50" s="47">
        <f>IF(OR(A50="",G50="",I50=""),"",IFERROR(G50*I50,""))</f>
        <v/>
      </c>
      <c r="K50" s="20" t="n"/>
      <c r="L50" s="22" t="n"/>
    </row>
    <row r="51">
      <c r="A51" s="43" t="n"/>
      <c r="B51" s="20" t="n"/>
      <c r="C51" s="20" t="n"/>
      <c r="D51" s="20" t="n"/>
      <c r="E51" s="20" t="n"/>
      <c r="F51" s="20" t="n"/>
      <c r="G51" s="21" t="n"/>
      <c r="H51" s="22" t="n"/>
      <c r="I51" s="44" t="n"/>
      <c r="J51" s="45">
        <f>IF(OR(A51="",G51="",I51=""),"",IFERROR(G51*I51,""))</f>
        <v/>
      </c>
      <c r="K51" s="20" t="n"/>
      <c r="L51" s="22" t="n"/>
    </row>
    <row r="52">
      <c r="A52" s="43" t="n"/>
      <c r="B52" s="20" t="n"/>
      <c r="C52" s="20" t="n"/>
      <c r="D52" s="20" t="n"/>
      <c r="E52" s="20" t="n"/>
      <c r="F52" s="20" t="n"/>
      <c r="G52" s="21" t="n"/>
      <c r="H52" s="22" t="n"/>
      <c r="I52" s="44" t="n"/>
      <c r="J52" s="47">
        <f>IF(OR(A52="",G52="",I52=""),"",IFERROR(G52*I52,""))</f>
        <v/>
      </c>
      <c r="K52" s="20" t="n"/>
      <c r="L52" s="22" t="n"/>
    </row>
    <row r="53">
      <c r="A53" s="43" t="n"/>
      <c r="B53" s="20" t="n"/>
      <c r="C53" s="20" t="n"/>
      <c r="D53" s="20" t="n"/>
      <c r="E53" s="20" t="n"/>
      <c r="F53" s="20" t="n"/>
      <c r="G53" s="21" t="n"/>
      <c r="H53" s="22" t="n"/>
      <c r="I53" s="44" t="n"/>
      <c r="J53" s="45">
        <f>IF(OR(A53="",G53="",I53=""),"",IFERROR(G53*I53,""))</f>
        <v/>
      </c>
      <c r="K53" s="20" t="n"/>
      <c r="L53" s="22" t="n"/>
    </row>
    <row r="54">
      <c r="A54" s="43" t="n"/>
      <c r="B54" s="20" t="n"/>
      <c r="C54" s="20" t="n"/>
      <c r="D54" s="20" t="n"/>
      <c r="E54" s="20" t="n"/>
      <c r="F54" s="20" t="n"/>
      <c r="G54" s="21" t="n"/>
      <c r="H54" s="22" t="n"/>
      <c r="I54" s="44" t="n"/>
      <c r="J54" s="47">
        <f>IF(OR(A54="",G54="",I54=""),"",IFERROR(G54*I54,""))</f>
        <v/>
      </c>
      <c r="K54" s="20" t="n"/>
      <c r="L54" s="22" t="n"/>
    </row>
    <row r="55">
      <c r="A55" s="43" t="n"/>
      <c r="B55" s="20" t="n"/>
      <c r="C55" s="20" t="n"/>
      <c r="D55" s="20" t="n"/>
      <c r="E55" s="20" t="n"/>
      <c r="F55" s="20" t="n"/>
      <c r="G55" s="21" t="n"/>
      <c r="H55" s="22" t="n"/>
      <c r="I55" s="44" t="n"/>
      <c r="J55" s="45">
        <f>IF(OR(A55="",G55="",I55=""),"",IFERROR(G55*I55,""))</f>
        <v/>
      </c>
      <c r="K55" s="20" t="n"/>
      <c r="L55" s="22" t="n"/>
    </row>
    <row r="56">
      <c r="A56" s="43" t="n"/>
      <c r="B56" s="20" t="n"/>
      <c r="C56" s="20" t="n"/>
      <c r="D56" s="20" t="n"/>
      <c r="E56" s="20" t="n"/>
      <c r="F56" s="20" t="n"/>
      <c r="G56" s="21" t="n"/>
      <c r="H56" s="22" t="n"/>
      <c r="I56" s="44" t="n"/>
      <c r="J56" s="47">
        <f>IF(OR(A56="",G56="",I56=""),"",IFERROR(G56*I56,""))</f>
        <v/>
      </c>
      <c r="K56" s="20" t="n"/>
      <c r="L56" s="22" t="n"/>
    </row>
    <row r="57">
      <c r="A57" s="43" t="n"/>
      <c r="B57" s="20" t="n"/>
      <c r="C57" s="20" t="n"/>
      <c r="D57" s="20" t="n"/>
      <c r="E57" s="20" t="n"/>
      <c r="F57" s="20" t="n"/>
      <c r="G57" s="21" t="n"/>
      <c r="H57" s="22" t="n"/>
      <c r="I57" s="44" t="n"/>
      <c r="J57" s="45">
        <f>IF(OR(A57="",G57="",I57=""),"",IFERROR(G57*I57,""))</f>
        <v/>
      </c>
      <c r="K57" s="20" t="n"/>
      <c r="L57" s="22" t="n"/>
    </row>
    <row r="58">
      <c r="A58" s="43" t="n"/>
      <c r="B58" s="20" t="n"/>
      <c r="C58" s="20" t="n"/>
      <c r="D58" s="20" t="n"/>
      <c r="E58" s="20" t="n"/>
      <c r="F58" s="20" t="n"/>
      <c r="G58" s="21" t="n"/>
      <c r="H58" s="22" t="n"/>
      <c r="I58" s="44" t="n"/>
      <c r="J58" s="47">
        <f>IF(OR(A58="",G58="",I58=""),"",IFERROR(G58*I58,""))</f>
        <v/>
      </c>
      <c r="K58" s="20" t="n"/>
      <c r="L58" s="22" t="n"/>
    </row>
    <row r="59">
      <c r="A59" s="43" t="n"/>
      <c r="B59" s="20" t="n"/>
      <c r="C59" s="20" t="n"/>
      <c r="D59" s="20" t="n"/>
      <c r="E59" s="20" t="n"/>
      <c r="F59" s="20" t="n"/>
      <c r="G59" s="21" t="n"/>
      <c r="H59" s="22" t="n"/>
      <c r="I59" s="44" t="n"/>
      <c r="J59" s="45">
        <f>IF(OR(A59="",G59="",I59=""),"",IFERROR(G59*I59,""))</f>
        <v/>
      </c>
      <c r="K59" s="20" t="n"/>
      <c r="L59" s="22" t="n"/>
    </row>
    <row r="60">
      <c r="A60" s="43" t="n"/>
      <c r="B60" s="20" t="n"/>
      <c r="C60" s="20" t="n"/>
      <c r="D60" s="20" t="n"/>
      <c r="E60" s="20" t="n"/>
      <c r="F60" s="20" t="n"/>
      <c r="G60" s="21" t="n"/>
      <c r="H60" s="22" t="n"/>
      <c r="I60" s="44" t="n"/>
      <c r="J60" s="47">
        <f>IF(OR(A60="",G60="",I60=""),"",IFERROR(G60*I60,""))</f>
        <v/>
      </c>
      <c r="K60" s="20" t="n"/>
      <c r="L60" s="22" t="n"/>
    </row>
    <row r="61">
      <c r="A61" s="43" t="n"/>
      <c r="B61" s="20" t="n"/>
      <c r="C61" s="20" t="n"/>
      <c r="D61" s="20" t="n"/>
      <c r="E61" s="20" t="n"/>
      <c r="F61" s="20" t="n"/>
      <c r="G61" s="21" t="n"/>
      <c r="H61" s="22" t="n"/>
      <c r="I61" s="44" t="n"/>
      <c r="J61" s="45">
        <f>IF(OR(A61="",G61="",I61=""),"",IFERROR(G61*I61,""))</f>
        <v/>
      </c>
      <c r="K61" s="20" t="n"/>
      <c r="L61" s="22" t="n"/>
    </row>
    <row r="62">
      <c r="A62" s="43" t="n"/>
      <c r="B62" s="20" t="n"/>
      <c r="C62" s="20" t="n"/>
      <c r="D62" s="20" t="n"/>
      <c r="E62" s="20" t="n"/>
      <c r="F62" s="20" t="n"/>
      <c r="G62" s="21" t="n"/>
      <c r="H62" s="22" t="n"/>
      <c r="I62" s="44" t="n"/>
      <c r="J62" s="47">
        <f>IF(OR(A62="",G62="",I62=""),"",IFERROR(G62*I62,""))</f>
        <v/>
      </c>
      <c r="K62" s="20" t="n"/>
      <c r="L62" s="22" t="n"/>
    </row>
    <row r="63">
      <c r="A63" s="43" t="n"/>
      <c r="B63" s="20" t="n"/>
      <c r="C63" s="20" t="n"/>
      <c r="D63" s="20" t="n"/>
      <c r="E63" s="20" t="n"/>
      <c r="F63" s="20" t="n"/>
      <c r="G63" s="21" t="n"/>
      <c r="H63" s="22" t="n"/>
      <c r="I63" s="44" t="n"/>
      <c r="J63" s="45">
        <f>IF(OR(A63="",G63="",I63=""),"",IFERROR(G63*I63,""))</f>
        <v/>
      </c>
      <c r="K63" s="20" t="n"/>
      <c r="L63" s="22" t="n"/>
    </row>
    <row r="64">
      <c r="A64" s="43" t="n"/>
      <c r="B64" s="20" t="n"/>
      <c r="C64" s="20" t="n"/>
      <c r="D64" s="20" t="n"/>
      <c r="E64" s="20" t="n"/>
      <c r="F64" s="20" t="n"/>
      <c r="G64" s="21" t="n"/>
      <c r="H64" s="22" t="n"/>
      <c r="I64" s="44" t="n"/>
      <c r="J64" s="47">
        <f>IF(OR(A64="",G64="",I64=""),"",IFERROR(G64*I64,""))</f>
        <v/>
      </c>
      <c r="K64" s="20" t="n"/>
      <c r="L64" s="22" t="n"/>
    </row>
    <row r="65">
      <c r="A65" s="43" t="n"/>
      <c r="B65" s="20" t="n"/>
      <c r="C65" s="20" t="n"/>
      <c r="D65" s="20" t="n"/>
      <c r="E65" s="20" t="n"/>
      <c r="F65" s="20" t="n"/>
      <c r="G65" s="21" t="n"/>
      <c r="H65" s="22" t="n"/>
      <c r="I65" s="44" t="n"/>
      <c r="J65" s="45">
        <f>IF(OR(A65="",G65="",I65=""),"",IFERROR(G65*I65,""))</f>
        <v/>
      </c>
      <c r="K65" s="20" t="n"/>
      <c r="L65" s="22" t="n"/>
    </row>
    <row r="66">
      <c r="A66" s="43" t="n"/>
      <c r="B66" s="20" t="n"/>
      <c r="C66" s="20" t="n"/>
      <c r="D66" s="20" t="n"/>
      <c r="E66" s="20" t="n"/>
      <c r="F66" s="20" t="n"/>
      <c r="G66" s="21" t="n"/>
      <c r="H66" s="22" t="n"/>
      <c r="I66" s="44" t="n"/>
      <c r="J66" s="47">
        <f>IF(OR(A66="",G66="",I66=""),"",IFERROR(G66*I66,""))</f>
        <v/>
      </c>
      <c r="K66" s="20" t="n"/>
      <c r="L66" s="22" t="n"/>
    </row>
    <row r="67">
      <c r="A67" s="43" t="n"/>
      <c r="B67" s="20" t="n"/>
      <c r="C67" s="20" t="n"/>
      <c r="D67" s="20" t="n"/>
      <c r="E67" s="20" t="n"/>
      <c r="F67" s="20" t="n"/>
      <c r="G67" s="21" t="n"/>
      <c r="H67" s="22" t="n"/>
      <c r="I67" s="44" t="n"/>
      <c r="J67" s="45">
        <f>IF(OR(A67="",G67="",I67=""),"",IFERROR(G67*I67,""))</f>
        <v/>
      </c>
      <c r="K67" s="20" t="n"/>
      <c r="L67" s="22" t="n"/>
    </row>
    <row r="68">
      <c r="A68" s="43" t="n"/>
      <c r="B68" s="20" t="n"/>
      <c r="C68" s="20" t="n"/>
      <c r="D68" s="20" t="n"/>
      <c r="E68" s="20" t="n"/>
      <c r="F68" s="20" t="n"/>
      <c r="G68" s="21" t="n"/>
      <c r="H68" s="22" t="n"/>
      <c r="I68" s="44" t="n"/>
      <c r="J68" s="47">
        <f>IF(OR(A68="",G68="",I68=""),"",IFERROR(G68*I68,""))</f>
        <v/>
      </c>
      <c r="K68" s="20" t="n"/>
      <c r="L68" s="22" t="n"/>
    </row>
    <row r="69">
      <c r="A69" s="43" t="n"/>
      <c r="B69" s="20" t="n"/>
      <c r="C69" s="20" t="n"/>
      <c r="D69" s="20" t="n"/>
      <c r="E69" s="20" t="n"/>
      <c r="F69" s="20" t="n"/>
      <c r="G69" s="21" t="n"/>
      <c r="H69" s="22" t="n"/>
      <c r="I69" s="44" t="n"/>
      <c r="J69" s="45">
        <f>IF(OR(A69="",G69="",I69=""),"",IFERROR(G69*I69,""))</f>
        <v/>
      </c>
      <c r="K69" s="20" t="n"/>
      <c r="L69" s="22" t="n"/>
    </row>
    <row r="70">
      <c r="A70" s="43" t="n"/>
      <c r="B70" s="20" t="n"/>
      <c r="C70" s="20" t="n"/>
      <c r="D70" s="20" t="n"/>
      <c r="E70" s="20" t="n"/>
      <c r="F70" s="20" t="n"/>
      <c r="G70" s="21" t="n"/>
      <c r="H70" s="22" t="n"/>
      <c r="I70" s="44" t="n"/>
      <c r="J70" s="47">
        <f>IF(OR(A70="",G70="",I70=""),"",IFERROR(G70*I70,""))</f>
        <v/>
      </c>
      <c r="K70" s="20" t="n"/>
      <c r="L70" s="22" t="n"/>
    </row>
    <row r="71">
      <c r="A71" s="43" t="n"/>
      <c r="B71" s="20" t="n"/>
      <c r="C71" s="20" t="n"/>
      <c r="D71" s="20" t="n"/>
      <c r="E71" s="20" t="n"/>
      <c r="F71" s="20" t="n"/>
      <c r="G71" s="21" t="n"/>
      <c r="H71" s="22" t="n"/>
      <c r="I71" s="44" t="n"/>
      <c r="J71" s="45">
        <f>IF(OR(A71="",G71="",I71=""),"",IFERROR(G71*I71,""))</f>
        <v/>
      </c>
      <c r="K71" s="20" t="n"/>
      <c r="L71" s="22" t="n"/>
    </row>
    <row r="72">
      <c r="A72" s="43" t="n"/>
      <c r="B72" s="20" t="n"/>
      <c r="C72" s="20" t="n"/>
      <c r="D72" s="20" t="n"/>
      <c r="E72" s="20" t="n"/>
      <c r="F72" s="20" t="n"/>
      <c r="G72" s="21" t="n"/>
      <c r="H72" s="22" t="n"/>
      <c r="I72" s="44" t="n"/>
      <c r="J72" s="47">
        <f>IF(OR(A72="",G72="",I72=""),"",IFERROR(G72*I72,""))</f>
        <v/>
      </c>
      <c r="K72" s="20" t="n"/>
      <c r="L72" s="22" t="n"/>
    </row>
    <row r="73">
      <c r="A73" s="43" t="n"/>
      <c r="B73" s="20" t="n"/>
      <c r="C73" s="20" t="n"/>
      <c r="D73" s="20" t="n"/>
      <c r="E73" s="20" t="n"/>
      <c r="F73" s="20" t="n"/>
      <c r="G73" s="21" t="n"/>
      <c r="H73" s="22" t="n"/>
      <c r="I73" s="44" t="n"/>
      <c r="J73" s="45">
        <f>IF(OR(A73="",G73="",I73=""),"",IFERROR(G73*I73,""))</f>
        <v/>
      </c>
      <c r="K73" s="20" t="n"/>
      <c r="L73" s="22" t="n"/>
    </row>
    <row r="74">
      <c r="A74" s="43" t="n"/>
      <c r="B74" s="20" t="n"/>
      <c r="C74" s="20" t="n"/>
      <c r="D74" s="20" t="n"/>
      <c r="E74" s="20" t="n"/>
      <c r="F74" s="20" t="n"/>
      <c r="G74" s="21" t="n"/>
      <c r="H74" s="22" t="n"/>
      <c r="I74" s="44" t="n"/>
      <c r="J74" s="47">
        <f>IF(OR(A74="",G74="",I74=""),"",IFERROR(G74*I74,""))</f>
        <v/>
      </c>
      <c r="K74" s="20" t="n"/>
      <c r="L74" s="22" t="n"/>
    </row>
    <row r="75">
      <c r="A75" s="43" t="n"/>
      <c r="B75" s="20" t="n"/>
      <c r="C75" s="20" t="n"/>
      <c r="D75" s="20" t="n"/>
      <c r="E75" s="20" t="n"/>
      <c r="F75" s="20" t="n"/>
      <c r="G75" s="21" t="n"/>
      <c r="H75" s="22" t="n"/>
      <c r="I75" s="44" t="n"/>
      <c r="J75" s="45">
        <f>IF(OR(A75="",G75="",I75=""),"",IFERROR(G75*I75,""))</f>
        <v/>
      </c>
      <c r="K75" s="20" t="n"/>
      <c r="L75" s="22" t="n"/>
    </row>
    <row r="76">
      <c r="A76" s="43" t="n"/>
      <c r="B76" s="20" t="n"/>
      <c r="C76" s="20" t="n"/>
      <c r="D76" s="20" t="n"/>
      <c r="E76" s="20" t="n"/>
      <c r="F76" s="20" t="n"/>
      <c r="G76" s="21" t="n"/>
      <c r="H76" s="22" t="n"/>
      <c r="I76" s="44" t="n"/>
      <c r="J76" s="47">
        <f>IF(OR(A76="",G76="",I76=""),"",IFERROR(G76*I76,""))</f>
        <v/>
      </c>
      <c r="K76" s="20" t="n"/>
      <c r="L76" s="22" t="n"/>
    </row>
    <row r="77">
      <c r="A77" s="43" t="n"/>
      <c r="B77" s="20" t="n"/>
      <c r="C77" s="20" t="n"/>
      <c r="D77" s="20" t="n"/>
      <c r="E77" s="20" t="n"/>
      <c r="F77" s="20" t="n"/>
      <c r="G77" s="21" t="n"/>
      <c r="H77" s="22" t="n"/>
      <c r="I77" s="44" t="n"/>
      <c r="J77" s="45">
        <f>IF(OR(A77="",G77="",I77=""),"",IFERROR(G77*I77,""))</f>
        <v/>
      </c>
      <c r="K77" s="20" t="n"/>
      <c r="L77" s="22" t="n"/>
    </row>
    <row r="78">
      <c r="A78" s="43" t="n"/>
      <c r="B78" s="20" t="n"/>
      <c r="C78" s="20" t="n"/>
      <c r="D78" s="20" t="n"/>
      <c r="E78" s="20" t="n"/>
      <c r="F78" s="20" t="n"/>
      <c r="G78" s="21" t="n"/>
      <c r="H78" s="22" t="n"/>
      <c r="I78" s="44" t="n"/>
      <c r="J78" s="47">
        <f>IF(OR(A78="",G78="",I78=""),"",IFERROR(G78*I78,""))</f>
        <v/>
      </c>
      <c r="K78" s="20" t="n"/>
      <c r="L78" s="22" t="n"/>
    </row>
    <row r="79">
      <c r="A79" s="43" t="n"/>
      <c r="B79" s="20" t="n"/>
      <c r="C79" s="20" t="n"/>
      <c r="D79" s="20" t="n"/>
      <c r="E79" s="20" t="n"/>
      <c r="F79" s="20" t="n"/>
      <c r="G79" s="21" t="n"/>
      <c r="H79" s="22" t="n"/>
      <c r="I79" s="44" t="n"/>
      <c r="J79" s="45">
        <f>IF(OR(A79="",G79="",I79=""),"",IFERROR(G79*I79,""))</f>
        <v/>
      </c>
      <c r="K79" s="20" t="n"/>
      <c r="L79" s="22" t="n"/>
    </row>
    <row r="80">
      <c r="A80" s="43" t="n"/>
      <c r="B80" s="20" t="n"/>
      <c r="C80" s="20" t="n"/>
      <c r="D80" s="20" t="n"/>
      <c r="E80" s="20" t="n"/>
      <c r="F80" s="20" t="n"/>
      <c r="G80" s="21" t="n"/>
      <c r="H80" s="22" t="n"/>
      <c r="I80" s="44" t="n"/>
      <c r="J80" s="47">
        <f>IF(OR(A80="",G80="",I80=""),"",IFERROR(G80*I80,""))</f>
        <v/>
      </c>
      <c r="K80" s="20" t="n"/>
      <c r="L80" s="22" t="n"/>
    </row>
    <row r="81">
      <c r="A81" s="43" t="n"/>
      <c r="B81" s="20" t="n"/>
      <c r="C81" s="20" t="n"/>
      <c r="D81" s="20" t="n"/>
      <c r="E81" s="20" t="n"/>
      <c r="F81" s="20" t="n"/>
      <c r="G81" s="21" t="n"/>
      <c r="H81" s="22" t="n"/>
      <c r="I81" s="44" t="n"/>
      <c r="J81" s="45">
        <f>IF(OR(A81="",G81="",I81=""),"",IFERROR(G81*I81,""))</f>
        <v/>
      </c>
      <c r="K81" s="20" t="n"/>
      <c r="L81" s="22" t="n"/>
    </row>
    <row r="82">
      <c r="A82" s="43" t="n"/>
      <c r="B82" s="20" t="n"/>
      <c r="C82" s="20" t="n"/>
      <c r="D82" s="20" t="n"/>
      <c r="E82" s="20" t="n"/>
      <c r="F82" s="20" t="n"/>
      <c r="G82" s="21" t="n"/>
      <c r="H82" s="22" t="n"/>
      <c r="I82" s="44" t="n"/>
      <c r="J82" s="47">
        <f>IF(OR(A82="",G82="",I82=""),"",IFERROR(G82*I82,""))</f>
        <v/>
      </c>
      <c r="K82" s="20" t="n"/>
      <c r="L82" s="22" t="n"/>
    </row>
    <row r="83">
      <c r="A83" s="43" t="n"/>
      <c r="B83" s="20" t="n"/>
      <c r="C83" s="20" t="n"/>
      <c r="D83" s="20" t="n"/>
      <c r="E83" s="20" t="n"/>
      <c r="F83" s="20" t="n"/>
      <c r="G83" s="21" t="n"/>
      <c r="H83" s="22" t="n"/>
      <c r="I83" s="44" t="n"/>
      <c r="J83" s="45">
        <f>IF(OR(A83="",G83="",I83=""),"",IFERROR(G83*I83,""))</f>
        <v/>
      </c>
      <c r="K83" s="20" t="n"/>
      <c r="L83" s="22" t="n"/>
    </row>
    <row r="84">
      <c r="A84" s="43" t="n"/>
      <c r="B84" s="20" t="n"/>
      <c r="C84" s="20" t="n"/>
      <c r="D84" s="20" t="n"/>
      <c r="E84" s="20" t="n"/>
      <c r="F84" s="20" t="n"/>
      <c r="G84" s="21" t="n"/>
      <c r="H84" s="22" t="n"/>
      <c r="I84" s="44" t="n"/>
      <c r="J84" s="47">
        <f>IF(OR(A84="",G84="",I84=""),"",IFERROR(G84*I84,""))</f>
        <v/>
      </c>
      <c r="K84" s="20" t="n"/>
      <c r="L84" s="22" t="n"/>
    </row>
    <row r="85">
      <c r="A85" s="43" t="n"/>
      <c r="B85" s="20" t="n"/>
      <c r="C85" s="20" t="n"/>
      <c r="D85" s="20" t="n"/>
      <c r="E85" s="20" t="n"/>
      <c r="F85" s="20" t="n"/>
      <c r="G85" s="21" t="n"/>
      <c r="H85" s="22" t="n"/>
      <c r="I85" s="44" t="n"/>
      <c r="J85" s="45">
        <f>IF(OR(A85="",G85="",I85=""),"",IFERROR(G85*I85,""))</f>
        <v/>
      </c>
      <c r="K85" s="20" t="n"/>
      <c r="L85" s="22" t="n"/>
    </row>
    <row r="86">
      <c r="A86" s="43" t="n"/>
      <c r="B86" s="20" t="n"/>
      <c r="C86" s="20" t="n"/>
      <c r="D86" s="20" t="n"/>
      <c r="E86" s="20" t="n"/>
      <c r="F86" s="20" t="n"/>
      <c r="G86" s="21" t="n"/>
      <c r="H86" s="22" t="n"/>
      <c r="I86" s="44" t="n"/>
      <c r="J86" s="47">
        <f>IF(OR(A86="",G86="",I86=""),"",IFERROR(G86*I86,""))</f>
        <v/>
      </c>
      <c r="K86" s="20" t="n"/>
      <c r="L86" s="22" t="n"/>
    </row>
    <row r="87">
      <c r="A87" s="43" t="n"/>
      <c r="B87" s="20" t="n"/>
      <c r="C87" s="20" t="n"/>
      <c r="D87" s="20" t="n"/>
      <c r="E87" s="20" t="n"/>
      <c r="F87" s="20" t="n"/>
      <c r="G87" s="21" t="n"/>
      <c r="H87" s="22" t="n"/>
      <c r="I87" s="44" t="n"/>
      <c r="J87" s="45">
        <f>IF(OR(A87="",G87="",I87=""),"",IFERROR(G87*I87,""))</f>
        <v/>
      </c>
      <c r="K87" s="20" t="n"/>
      <c r="L87" s="22" t="n"/>
    </row>
    <row r="88">
      <c r="A88" s="43" t="n"/>
      <c r="B88" s="20" t="n"/>
      <c r="C88" s="20" t="n"/>
      <c r="D88" s="20" t="n"/>
      <c r="E88" s="20" t="n"/>
      <c r="F88" s="20" t="n"/>
      <c r="G88" s="21" t="n"/>
      <c r="H88" s="22" t="n"/>
      <c r="I88" s="44" t="n"/>
      <c r="J88" s="47">
        <f>IF(OR(A88="",G88="",I88=""),"",IFERROR(G88*I88,""))</f>
        <v/>
      </c>
      <c r="K88" s="20" t="n"/>
      <c r="L88" s="22" t="n"/>
    </row>
    <row r="89">
      <c r="A89" s="43" t="n"/>
      <c r="B89" s="20" t="n"/>
      <c r="C89" s="20" t="n"/>
      <c r="D89" s="20" t="n"/>
      <c r="E89" s="20" t="n"/>
      <c r="F89" s="20" t="n"/>
      <c r="G89" s="21" t="n"/>
      <c r="H89" s="22" t="n"/>
      <c r="I89" s="44" t="n"/>
      <c r="J89" s="45">
        <f>IF(OR(A89="",G89="",I89=""),"",IFERROR(G89*I89,""))</f>
        <v/>
      </c>
      <c r="K89" s="20" t="n"/>
      <c r="L89" s="22" t="n"/>
    </row>
    <row r="90">
      <c r="A90" s="43" t="n"/>
      <c r="B90" s="20" t="n"/>
      <c r="C90" s="20" t="n"/>
      <c r="D90" s="20" t="n"/>
      <c r="E90" s="20" t="n"/>
      <c r="F90" s="20" t="n"/>
      <c r="G90" s="21" t="n"/>
      <c r="H90" s="22" t="n"/>
      <c r="I90" s="44" t="n"/>
      <c r="J90" s="47">
        <f>IF(OR(A90="",G90="",I90=""),"",IFERROR(G90*I90,""))</f>
        <v/>
      </c>
      <c r="K90" s="20" t="n"/>
      <c r="L90" s="22" t="n"/>
    </row>
    <row r="91">
      <c r="A91" s="43" t="n"/>
      <c r="B91" s="20" t="n"/>
      <c r="C91" s="20" t="n"/>
      <c r="D91" s="20" t="n"/>
      <c r="E91" s="20" t="n"/>
      <c r="F91" s="20" t="n"/>
      <c r="G91" s="21" t="n"/>
      <c r="H91" s="22" t="n"/>
      <c r="I91" s="44" t="n"/>
      <c r="J91" s="45">
        <f>IF(OR(A91="",G91="",I91=""),"",IFERROR(G91*I91,""))</f>
        <v/>
      </c>
      <c r="K91" s="20" t="n"/>
      <c r="L91" s="22" t="n"/>
    </row>
    <row r="92">
      <c r="A92" s="43" t="n"/>
      <c r="B92" s="20" t="n"/>
      <c r="C92" s="20" t="n"/>
      <c r="D92" s="20" t="n"/>
      <c r="E92" s="20" t="n"/>
      <c r="F92" s="20" t="n"/>
      <c r="G92" s="21" t="n"/>
      <c r="H92" s="22" t="n"/>
      <c r="I92" s="44" t="n"/>
      <c r="J92" s="47">
        <f>IF(OR(A92="",G92="",I92=""),"",IFERROR(G92*I92,""))</f>
        <v/>
      </c>
      <c r="K92" s="20" t="n"/>
      <c r="L92" s="22" t="n"/>
    </row>
    <row r="93">
      <c r="A93" s="43" t="n"/>
      <c r="B93" s="20" t="n"/>
      <c r="C93" s="20" t="n"/>
      <c r="D93" s="20" t="n"/>
      <c r="E93" s="20" t="n"/>
      <c r="F93" s="20" t="n"/>
      <c r="G93" s="21" t="n"/>
      <c r="H93" s="22" t="n"/>
      <c r="I93" s="44" t="n"/>
      <c r="J93" s="45">
        <f>IF(OR(A93="",G93="",I93=""),"",IFERROR(G93*I93,""))</f>
        <v/>
      </c>
      <c r="K93" s="20" t="n"/>
      <c r="L93" s="22" t="n"/>
    </row>
    <row r="94">
      <c r="A94" s="43" t="n"/>
      <c r="B94" s="20" t="n"/>
      <c r="C94" s="20" t="n"/>
      <c r="D94" s="20" t="n"/>
      <c r="E94" s="20" t="n"/>
      <c r="F94" s="20" t="n"/>
      <c r="G94" s="21" t="n"/>
      <c r="H94" s="22" t="n"/>
      <c r="I94" s="44" t="n"/>
      <c r="J94" s="47">
        <f>IF(OR(A94="",G94="",I94=""),"",IFERROR(G94*I94,""))</f>
        <v/>
      </c>
      <c r="K94" s="20" t="n"/>
      <c r="L94" s="22" t="n"/>
    </row>
    <row r="95">
      <c r="A95" s="43" t="n"/>
      <c r="B95" s="20" t="n"/>
      <c r="C95" s="20" t="n"/>
      <c r="D95" s="20" t="n"/>
      <c r="E95" s="20" t="n"/>
      <c r="F95" s="20" t="n"/>
      <c r="G95" s="21" t="n"/>
      <c r="H95" s="22" t="n"/>
      <c r="I95" s="44" t="n"/>
      <c r="J95" s="45">
        <f>IF(OR(A95="",G95="",I95=""),"",IFERROR(G95*I95,""))</f>
        <v/>
      </c>
      <c r="K95" s="20" t="n"/>
      <c r="L95" s="22" t="n"/>
    </row>
    <row r="96">
      <c r="A96" s="43" t="n"/>
      <c r="B96" s="20" t="n"/>
      <c r="C96" s="20" t="n"/>
      <c r="D96" s="20" t="n"/>
      <c r="E96" s="20" t="n"/>
      <c r="F96" s="20" t="n"/>
      <c r="G96" s="21" t="n"/>
      <c r="H96" s="22" t="n"/>
      <c r="I96" s="44" t="n"/>
      <c r="J96" s="47">
        <f>IF(OR(A96="",G96="",I96=""),"",IFERROR(G96*I96,""))</f>
        <v/>
      </c>
      <c r="K96" s="20" t="n"/>
      <c r="L96" s="22" t="n"/>
    </row>
    <row r="97">
      <c r="A97" s="43" t="n"/>
      <c r="B97" s="20" t="n"/>
      <c r="C97" s="20" t="n"/>
      <c r="D97" s="20" t="n"/>
      <c r="E97" s="20" t="n"/>
      <c r="F97" s="20" t="n"/>
      <c r="G97" s="21" t="n"/>
      <c r="H97" s="22" t="n"/>
      <c r="I97" s="44" t="n"/>
      <c r="J97" s="45">
        <f>IF(OR(A97="",G97="",I97=""),"",IFERROR(G97*I97,""))</f>
        <v/>
      </c>
      <c r="K97" s="20" t="n"/>
      <c r="L97" s="22" t="n"/>
    </row>
    <row r="98">
      <c r="A98" s="43" t="n"/>
      <c r="B98" s="20" t="n"/>
      <c r="C98" s="20" t="n"/>
      <c r="D98" s="20" t="n"/>
      <c r="E98" s="20" t="n"/>
      <c r="F98" s="20" t="n"/>
      <c r="G98" s="21" t="n"/>
      <c r="H98" s="22" t="n"/>
      <c r="I98" s="44" t="n"/>
      <c r="J98" s="47">
        <f>IF(OR(A98="",G98="",I98=""),"",IFERROR(G98*I98,""))</f>
        <v/>
      </c>
      <c r="K98" s="20" t="n"/>
      <c r="L98" s="22" t="n"/>
    </row>
    <row r="99">
      <c r="A99" s="43" t="n"/>
      <c r="B99" s="20" t="n"/>
      <c r="C99" s="20" t="n"/>
      <c r="D99" s="20" t="n"/>
      <c r="E99" s="20" t="n"/>
      <c r="F99" s="20" t="n"/>
      <c r="G99" s="21" t="n"/>
      <c r="H99" s="22" t="n"/>
      <c r="I99" s="44" t="n"/>
      <c r="J99" s="45">
        <f>IF(OR(A99="",G99="",I99=""),"",IFERROR(G99*I99,""))</f>
        <v/>
      </c>
      <c r="K99" s="20" t="n"/>
      <c r="L99" s="22" t="n"/>
    </row>
    <row r="100">
      <c r="A100" s="43" t="n"/>
      <c r="B100" s="20" t="n"/>
      <c r="C100" s="20" t="n"/>
      <c r="D100" s="20" t="n"/>
      <c r="E100" s="20" t="n"/>
      <c r="F100" s="20" t="n"/>
      <c r="G100" s="21" t="n"/>
      <c r="H100" s="22" t="n"/>
      <c r="I100" s="44" t="n"/>
      <c r="J100" s="47">
        <f>IF(OR(A100="",G100="",I100=""),"",IFERROR(G100*I100,""))</f>
        <v/>
      </c>
      <c r="K100" s="20" t="n"/>
      <c r="L100" s="22" t="n"/>
    </row>
    <row r="101">
      <c r="A101" s="43" t="n"/>
      <c r="B101" s="20" t="n"/>
      <c r="C101" s="20" t="n"/>
      <c r="D101" s="20" t="n"/>
      <c r="E101" s="20" t="n"/>
      <c r="F101" s="20" t="n"/>
      <c r="G101" s="21" t="n"/>
      <c r="H101" s="22" t="n"/>
      <c r="I101" s="44" t="n"/>
      <c r="J101" s="45">
        <f>IF(OR(A101="",G101="",I101=""),"",IFERROR(G101*I101,""))</f>
        <v/>
      </c>
      <c r="K101" s="20" t="n"/>
      <c r="L101" s="22" t="n"/>
    </row>
    <row r="102">
      <c r="A102" s="43" t="n"/>
      <c r="B102" s="20" t="n"/>
      <c r="C102" s="20" t="n"/>
      <c r="D102" s="20" t="n"/>
      <c r="E102" s="20" t="n"/>
      <c r="F102" s="20" t="n"/>
      <c r="G102" s="21" t="n"/>
      <c r="H102" s="22" t="n"/>
      <c r="I102" s="44" t="n"/>
      <c r="J102" s="47">
        <f>IF(OR(A102="",G102="",I102=""),"",IFERROR(G102*I102,""))</f>
        <v/>
      </c>
      <c r="K102" s="20" t="n"/>
      <c r="L102" s="22" t="n"/>
    </row>
    <row r="103">
      <c r="A103" s="43" t="n"/>
      <c r="B103" s="20" t="n"/>
      <c r="C103" s="20" t="n"/>
      <c r="D103" s="20" t="n"/>
      <c r="E103" s="20" t="n"/>
      <c r="F103" s="20" t="n"/>
      <c r="G103" s="21" t="n"/>
      <c r="H103" s="22" t="n"/>
      <c r="I103" s="44" t="n"/>
      <c r="J103" s="45">
        <f>IF(OR(A103="",G103="",I103=""),"",IFERROR(G103*I103,""))</f>
        <v/>
      </c>
      <c r="K103" s="20" t="n"/>
      <c r="L103" s="22" t="n"/>
    </row>
    <row r="104">
      <c r="A104" s="43" t="n"/>
      <c r="B104" s="20" t="n"/>
      <c r="C104" s="20" t="n"/>
      <c r="D104" s="20" t="n"/>
      <c r="E104" s="20" t="n"/>
      <c r="F104" s="20" t="n"/>
      <c r="G104" s="21" t="n"/>
      <c r="H104" s="22" t="n"/>
      <c r="I104" s="44" t="n"/>
      <c r="J104" s="47">
        <f>IF(OR(A104="",G104="",I104=""),"",IFERROR(G104*I104,""))</f>
        <v/>
      </c>
      <c r="K104" s="20" t="n"/>
      <c r="L104" s="22" t="n"/>
    </row>
  </sheetData>
  <autoFilter ref="A4:L104"/>
  <mergeCells count="1">
    <mergeCell ref="A1:L1"/>
  </mergeCells>
  <conditionalFormatting sqref="A5:L104">
    <cfRule type="expression" priority="1" dxfId="2">
      <formula>AND(COUNTA($A5:$I5,$K5:$L5)&gt;0,OR($A5="",$B5="",$C5="",$D5="",$G5="",$H5="",$I5="",$K5="",$L5=""))</formula>
    </cfRule>
  </conditionalFormatting>
  <conditionalFormatting sqref="L5:L104">
    <cfRule type="expression" priority="2" dxfId="2">
      <formula>OR($L5="Draft",$L5="Reviewed")</formula>
    </cfRule>
    <cfRule type="expression" priority="3" dxfId="0">
      <formula>$L5="Posted"</formula>
    </cfRule>
  </conditionalFormatting>
  <dataValidations count="10">
    <dataValidation sqref="B5:B104" showDropDown="0" showInputMessage="1" showErrorMessage="1" allowBlank="0" errorTitle="Check selection" error="Select a value from the editable list." promptTitle="List entry" prompt="Choose Direct Cost or Overhead." type="list">
      <formula1>INDIRECT("Assumptions!$E$4:$E$5")</formula1>
    </dataValidation>
    <dataValidation sqref="C5:C104" showDropDown="0" showInputMessage="1" showErrorMessage="1" allowBlank="0" errorTitle="Check selection" error="Select a value from the editable list." promptTitle="List entry" prompt="Choose an expense category." type="list">
      <formula1>INDIRECT("Assumptions!$L$4:$L$11")</formula1>
    </dataValidation>
    <dataValidation sqref="E5:E104" showDropDown="0" showInputMessage="1" showErrorMessage="1" allowBlank="0" errorTitle="Check selection" error="Select a value from the editable list." promptTitle="List entry" prompt="Choose a fictional product or Not Applicable." type="list">
      <formula1>INDIRECT("Assumptions!$J$4:$J$8")</formula1>
    </dataValidation>
    <dataValidation sqref="F5:F104" showDropDown="0" showInputMessage="1" showErrorMessage="1" allowBlank="0" errorTitle="Check selection" error="Select a value from the editable list." promptTitle="List entry" prompt="Choose a fictional route." type="list">
      <formula1>INDIRECT("Assumptions!$K$4:$K$7")</formula1>
    </dataValidation>
    <dataValidation sqref="H5:H104" showDropDown="0" showInputMessage="1" showErrorMessage="1" allowBlank="0" errorTitle="Check selection" error="Select a value from the editable list." promptTitle="List entry" prompt="Choose the quantity unit." type="list">
      <formula1>INDIRECT("Assumptions!$F$4:$F$11")</formula1>
    </dataValidation>
    <dataValidation sqref="K5:K104" showDropDown="0" showInputMessage="1" showErrorMessage="1" allowBlank="0" errorTitle="Check selection" error="Select a value from the editable list." promptTitle="List entry" prompt="Choose a fictional responsibility." type="list">
      <formula1>INDIRECT("Assumptions!$M$4:$M$7")</formula1>
    </dataValidation>
    <dataValidation sqref="L5:L104" showDropDown="0" showInputMessage="1" showErrorMessage="1" allowBlank="0" errorTitle="Check selection" error="Select a value from the editable list." promptTitle="List entry" prompt="Choose the entry status." type="list">
      <formula1>INDIRECT("Assumptions!$D$4:$D$7")</formula1>
    </dataValidation>
    <dataValidation sqref="A5:A104" showDropDown="0" showInputMessage="0" showErrorMessage="1" allowBlank="0" errorTitle="Check date" error="Enter a date within the editable allowed-date limits." type="custom">
      <formula1>OR(A5="",AND(ISNUMBER(A5),A5&gt;=INDIRECT("Assumptions!$B$12"),A5&lt;=INDIRECT("Assumptions!$B$13")))</formula1>
    </dataValidation>
    <dataValidation sqref="G5:G104" showDropDown="0" showInputMessage="0" showErrorMessage="1" allowBlank="0" errorTitle="Check quantity" error="Enter a quantity from zero through the editable maximum." type="decimal" operator="between">
      <formula1>0</formula1>
      <formula2>INDIRECT("Assumptions!$B$8")</formula2>
    </dataValidation>
    <dataValidation sqref="I5:I104" showDropDown="0" showInputMessage="0" showErrorMessage="1" allowBlank="0" errorTitle="Check unit cost" error="Enter a unit cost from zero through the editable maximum." type="decimal" operator="between">
      <formula1>0</formula1>
      <formula2>INDIRECT("Assumptions!$B$9")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13" customWidth="1" min="4" max="4"/>
    <col width="15" customWidth="1" min="5" max="5"/>
    <col width="12" customWidth="1" min="6" max="6"/>
    <col width="31" customWidth="1" min="7" max="7"/>
    <col width="28" customWidth="1" min="8" max="8"/>
    <col width="28" customWidth="1" min="9" max="9"/>
    <col width="22" customWidth="1" min="10" max="10"/>
    <col width="23" customWidth="1" min="11" max="11"/>
    <col width="21" customWidth="1" min="12" max="12"/>
    <col width="26" customWidth="1" min="13" max="13"/>
  </cols>
  <sheetData>
    <row r="1" ht="28" customHeight="1">
      <c r="A1" s="1" t="inlineStr">
        <is>
          <t>Profit and Loss Assumptions and Editable Lists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4" t="n"/>
    </row>
    <row r="2" ht="24" customHeight="1">
      <c r="A2" s="2" t="inlineStr">
        <is>
          <t>Edit the reporting period, entry limits, and list choices as operating needs change. All displayed names and examples are fictional.</t>
        </is>
      </c>
    </row>
    <row r="3">
      <c r="A3" s="27" t="inlineStr">
        <is>
          <t>Reporting and Entry Limits</t>
        </is>
      </c>
      <c r="B3" s="27" t="inlineStr">
        <is>
          <t>Editable Value</t>
        </is>
      </c>
      <c r="D3" s="27" t="inlineStr">
        <is>
          <t>Status</t>
        </is>
      </c>
      <c r="E3" s="27" t="inlineStr">
        <is>
          <t>Cost Class</t>
        </is>
      </c>
      <c r="F3" s="27" t="inlineStr">
        <is>
          <t>Units</t>
        </is>
      </c>
      <c r="G3" s="27" t="inlineStr">
        <is>
          <t>Services</t>
        </is>
      </c>
      <c r="H3" s="27" t="inlineStr">
        <is>
          <t>Pest Concerns</t>
        </is>
      </c>
      <c r="I3" s="27" t="inlineStr">
        <is>
          <t>Technicians</t>
        </is>
      </c>
      <c r="J3" s="27" t="inlineStr">
        <is>
          <t>Products</t>
        </is>
      </c>
      <c r="K3" s="27" t="inlineStr">
        <is>
          <t>Routes</t>
        </is>
      </c>
      <c r="L3" s="27" t="inlineStr">
        <is>
          <t>Expense Categories</t>
        </is>
      </c>
      <c r="M3" s="27" t="inlineStr">
        <is>
          <t>Responsibilities</t>
        </is>
      </c>
    </row>
    <row r="4">
      <c r="A4" s="8" t="inlineStr">
        <is>
          <t>Report Start Date</t>
        </is>
      </c>
      <c r="B4" s="48" t="n">
        <v>46023</v>
      </c>
      <c r="D4" s="20" t="inlineStr">
        <is>
          <t>Draft</t>
        </is>
      </c>
      <c r="E4" s="20" t="inlineStr">
        <is>
          <t>Direct Cost</t>
        </is>
      </c>
      <c r="F4" s="20" t="inlineStr">
        <is>
          <t>service</t>
        </is>
      </c>
      <c r="G4" s="20" t="inlineStr">
        <is>
          <t>Fictional General Pest Visit</t>
        </is>
      </c>
      <c r="H4" s="20" t="inlineStr">
        <is>
          <t>Fictional Ant Concern</t>
        </is>
      </c>
      <c r="I4" s="20" t="inlineStr">
        <is>
          <t>Fictional Technician Avery</t>
        </is>
      </c>
      <c r="J4" s="20" t="inlineStr">
        <is>
          <t>Fictional Product A</t>
        </is>
      </c>
      <c r="K4" s="20" t="inlineStr">
        <is>
          <t>Fictional Route North</t>
        </is>
      </c>
      <c r="L4" s="20" t="inlineStr">
        <is>
          <t>Materials</t>
        </is>
      </c>
      <c r="M4" s="20" t="inlineStr">
        <is>
          <t>Fictional Operations Lead</t>
        </is>
      </c>
    </row>
    <row r="5">
      <c r="A5" s="5" t="inlineStr">
        <is>
          <t>Report End Date</t>
        </is>
      </c>
      <c r="B5" s="48" t="n">
        <v>46387</v>
      </c>
      <c r="D5" s="20" t="inlineStr">
        <is>
          <t>Reviewed</t>
        </is>
      </c>
      <c r="E5" s="20" t="inlineStr">
        <is>
          <t>Overhead</t>
        </is>
      </c>
      <c r="F5" s="20" t="inlineStr">
        <is>
          <t>hour</t>
        </is>
      </c>
      <c r="G5" s="20" t="inlineStr">
        <is>
          <t>Fictional Rodent Monitoring Visit</t>
        </is>
      </c>
      <c r="H5" s="20" t="inlineStr">
        <is>
          <t>Fictional Rodent Concern</t>
        </is>
      </c>
      <c r="I5" s="20" t="inlineStr">
        <is>
          <t>Fictional Technician Blake</t>
        </is>
      </c>
      <c r="J5" s="20" t="inlineStr">
        <is>
          <t>Fictional Product B</t>
        </is>
      </c>
      <c r="K5" s="20" t="inlineStr">
        <is>
          <t>Fictional Route South</t>
        </is>
      </c>
      <c r="L5" s="20" t="inlineStr">
        <is>
          <t>Technician Labor</t>
        </is>
      </c>
      <c r="M5" s="20" t="inlineStr">
        <is>
          <t>Fictional Service Lead</t>
        </is>
      </c>
    </row>
    <row r="6">
      <c r="A6" s="8" t="inlineStr">
        <is>
          <t>Revenue Included Status</t>
        </is>
      </c>
      <c r="B6" s="29" t="inlineStr">
        <is>
          <t>Posted</t>
        </is>
      </c>
      <c r="D6" s="20" t="inlineStr">
        <is>
          <t>Posted</t>
        </is>
      </c>
      <c r="E6" s="30" t="n"/>
      <c r="F6" s="20" t="inlineStr">
        <is>
          <t>mile</t>
        </is>
      </c>
      <c r="G6" s="20" t="inlineStr">
        <is>
          <t>Fictional Exterior Inspection</t>
        </is>
      </c>
      <c r="H6" s="20" t="inlineStr">
        <is>
          <t>Fictional Cockroach Concern</t>
        </is>
      </c>
      <c r="I6" s="20" t="inlineStr">
        <is>
          <t>Fictional Technician Casey</t>
        </is>
      </c>
      <c r="J6" s="20" t="inlineStr">
        <is>
          <t>Fictional Product C</t>
        </is>
      </c>
      <c r="K6" s="20" t="inlineStr">
        <is>
          <t>Fictional Route Central</t>
        </is>
      </c>
      <c r="L6" s="20" t="inlineStr">
        <is>
          <t>Fuel and Travel</t>
        </is>
      </c>
      <c r="M6" s="20" t="inlineStr">
        <is>
          <t>Fictional Office Lead</t>
        </is>
      </c>
    </row>
    <row r="7">
      <c r="A7" s="5" t="inlineStr">
        <is>
          <t>Expense Included Status</t>
        </is>
      </c>
      <c r="B7" s="29" t="inlineStr">
        <is>
          <t>Posted</t>
        </is>
      </c>
      <c r="D7" s="20" t="inlineStr">
        <is>
          <t>Voided</t>
        </is>
      </c>
      <c r="E7" s="31" t="n"/>
      <c r="F7" s="20" t="inlineStr">
        <is>
          <t>ounce</t>
        </is>
      </c>
      <c r="G7" s="20" t="inlineStr">
        <is>
          <t>Fictional Follow-up Visit</t>
        </is>
      </c>
      <c r="H7" s="20" t="inlineStr">
        <is>
          <t>Fictional Spider Concern</t>
        </is>
      </c>
      <c r="I7" s="20" t="inlineStr">
        <is>
          <t>Fictional Technician Devon</t>
        </is>
      </c>
      <c r="J7" s="20" t="inlineStr">
        <is>
          <t>Fictional Product D</t>
        </is>
      </c>
      <c r="K7" s="20" t="inlineStr">
        <is>
          <t>Fictional Route All</t>
        </is>
      </c>
      <c r="L7" s="20" t="inlineStr">
        <is>
          <t>Equipment</t>
        </is>
      </c>
      <c r="M7" s="20" t="inlineStr">
        <is>
          <t>Fictional Owner</t>
        </is>
      </c>
    </row>
    <row r="8">
      <c r="A8" s="8" t="inlineStr">
        <is>
          <t>Maximum Quantity</t>
        </is>
      </c>
      <c r="B8" s="32" t="n">
        <v>10000</v>
      </c>
      <c r="D8" s="30" t="n"/>
      <c r="E8" s="30" t="n"/>
      <c r="F8" s="20" t="inlineStr">
        <is>
          <t>gallon</t>
        </is>
      </c>
      <c r="G8" s="20" t="inlineStr">
        <is>
          <t>Fictional Commercial Service</t>
        </is>
      </c>
      <c r="H8" s="20" t="inlineStr">
        <is>
          <t>Fictional Wasp Concern</t>
        </is>
      </c>
      <c r="I8" s="30" t="n"/>
      <c r="J8" s="20" t="inlineStr">
        <is>
          <t>Not Applicable</t>
        </is>
      </c>
      <c r="K8" s="30" t="n"/>
      <c r="L8" s="20" t="inlineStr">
        <is>
          <t>Office</t>
        </is>
      </c>
      <c r="M8" s="30" t="n"/>
    </row>
    <row r="9">
      <c r="A9" s="5" t="inlineStr">
        <is>
          <t>Maximum Unit Price or Cost</t>
        </is>
      </c>
      <c r="B9" s="32" t="n">
        <v>100000</v>
      </c>
      <c r="D9" s="31" t="n"/>
      <c r="E9" s="31" t="n"/>
      <c r="F9" s="20" t="inlineStr">
        <is>
          <t>pound</t>
        </is>
      </c>
      <c r="G9" s="20" t="inlineStr">
        <is>
          <t>Fictional Seasonal Service</t>
        </is>
      </c>
      <c r="H9" s="20" t="inlineStr">
        <is>
          <t>Fictional Stored Product Concern</t>
        </is>
      </c>
      <c r="I9" s="31" t="n"/>
      <c r="J9" s="31" t="n"/>
      <c r="K9" s="31" t="n"/>
      <c r="L9" s="20" t="inlineStr">
        <is>
          <t>Insurance</t>
        </is>
      </c>
      <c r="M9" s="31" t="n"/>
    </row>
    <row r="10">
      <c r="A10" s="8" t="inlineStr">
        <is>
          <t>Maximum Hours per Revenue Entry</t>
        </is>
      </c>
      <c r="B10" s="32" t="n">
        <v>24</v>
      </c>
      <c r="D10" s="30" t="n"/>
      <c r="E10" s="30" t="n"/>
      <c r="F10" s="20" t="inlineStr">
        <is>
          <t>each</t>
        </is>
      </c>
      <c r="G10" s="30" t="n"/>
      <c r="H10" s="30" t="n"/>
      <c r="I10" s="30" t="n"/>
      <c r="J10" s="30" t="n"/>
      <c r="K10" s="30" t="n"/>
      <c r="L10" s="20" t="inlineStr">
        <is>
          <t>Marketing</t>
        </is>
      </c>
      <c r="M10" s="30" t="n"/>
    </row>
    <row r="11">
      <c r="A11" s="5" t="inlineStr">
        <is>
          <t>Maximum Miles per Revenue Entry</t>
        </is>
      </c>
      <c r="B11" s="32" t="n">
        <v>1000</v>
      </c>
      <c r="D11" s="31" t="n"/>
      <c r="E11" s="31" t="n"/>
      <c r="F11" s="20" t="inlineStr">
        <is>
          <t>month</t>
        </is>
      </c>
      <c r="G11" s="31" t="n"/>
      <c r="H11" s="31" t="n"/>
      <c r="I11" s="31" t="n"/>
      <c r="J11" s="31" t="n"/>
      <c r="K11" s="31" t="n"/>
      <c r="L11" s="20" t="inlineStr">
        <is>
          <t>Training</t>
        </is>
      </c>
      <c r="M11" s="31" t="n"/>
    </row>
    <row r="12">
      <c r="A12" s="8" t="inlineStr">
        <is>
          <t>Earliest Allowed Entry Date</t>
        </is>
      </c>
      <c r="B12" s="48" t="n">
        <v>45292</v>
      </c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  <c r="M12" s="30" t="n"/>
    </row>
    <row r="13">
      <c r="A13" s="5" t="inlineStr">
        <is>
          <t>Latest Allowed Entry Date</t>
        </is>
      </c>
      <c r="B13" s="48" t="n">
        <v>47118</v>
      </c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  <c r="M13" s="31" t="n"/>
    </row>
  </sheetData>
  <mergeCells count="1">
    <mergeCell ref="A1:M1"/>
  </mergeCells>
  <conditionalFormatting sqref="B5">
    <cfRule type="expression" priority="1" dxfId="2">
      <formula>OR(NOT(ISNUMBER($B$5)),NOT(ISNUMBER($B$4)),$B$5&lt;$B$4,$B$5&gt;=DATE(YEAR($B$4),MONTH($B$4)+12,1))</formula>
    </cfRule>
  </conditionalFormatting>
  <conditionalFormatting sqref="B12:B13">
    <cfRule type="expression" priority="2" dxfId="2">
      <formula>$B$12&gt;$B$13</formula>
    </cfRule>
  </conditionalFormatting>
  <dataValidations count="4">
    <dataValidation sqref="B6:B7" showDropDown="0" showInputMessage="1" showErrorMessage="1" allowBlank="0" errorTitle="Check status" error="Select a status from the editable status list." promptTitle="Included status" prompt="Choose the status used by Summary calculations." type="list">
      <formula1>$D$4:$D$7</formula1>
    </dataValidation>
    <dataValidation sqref="B4" showDropDown="0" showInputMessage="0" showErrorMessage="1" allowBlank="0" errorTitle="Check report start" error="Enter a start date within the editable allowed-date limits." type="custom">
      <formula1>AND(ISNUMBER(B4),B4&gt;=$B$12,B4&lt;=$B$13)</formula1>
    </dataValidation>
    <dataValidation sqref="B5" showDropDown="0" showInputMessage="0" showErrorMessage="1" allowBlank="0" errorTitle="Check report end" error="Enter an end date on or after the start date and within 12 calendar months." type="custom">
      <formula1>AND(ISNUMBER(B5),B5&gt;=B4,B5&lt;=$B$13,B5&lt;DATE(YEAR(B4),MONTH(B4)+12,1))</formula1>
    </dataValidation>
    <dataValidation sqref="B8:B11" showDropDown="0" showInputMessage="0" showErrorMessage="1" allowBlank="0" errorTitle="Check limit" error="Enter a number greater than zero." type="custom">
      <formula1>AND(ISNUMBER(B8),B8&gt;0)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2026-09-10T22:44:20Z</dcterms:created>
  <dcterms:modified xmlns:dcterms="http://purl.org/dc/terms/" xmlns:xsi="http://www.w3.org/2001/XMLSchema-instance" xsi:type="dcterms:W3CDTF">2026-09-10T22:44:21+00:00Z</dcterms:modified>
</cp:coreProperties>
</file>